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50" yWindow="405" windowWidth="23040" windowHeight="9645"/>
  </bookViews>
  <sheets>
    <sheet name="Schedule Sessions" sheetId="4" r:id="rId1"/>
  </sheets>
  <calcPr calcId="145621" concurrentCalc="0"/>
</workbook>
</file>

<file path=xl/calcChain.xml><?xml version="1.0" encoding="utf-8"?>
<calcChain xmlns="http://schemas.openxmlformats.org/spreadsheetml/2006/main">
  <c r="J12" i="4" l="1"/>
  <c r="J53" i="4"/>
  <c r="J52" i="4"/>
  <c r="J23" i="4"/>
  <c r="J51" i="4"/>
  <c r="J11" i="4"/>
  <c r="J62" i="4"/>
  <c r="J18" i="4"/>
  <c r="J21" i="4"/>
  <c r="J34" i="4"/>
  <c r="J73" i="4"/>
  <c r="J96" i="4"/>
  <c r="J50" i="4"/>
  <c r="J94" i="4"/>
  <c r="J65" i="4"/>
  <c r="J98" i="4"/>
  <c r="J20" i="4"/>
  <c r="J33" i="4"/>
  <c r="J42" i="4"/>
  <c r="J27" i="4"/>
  <c r="J49" i="4"/>
  <c r="J10" i="4"/>
  <c r="J26" i="4"/>
  <c r="J97" i="4"/>
  <c r="J60" i="4"/>
  <c r="J41" i="4"/>
  <c r="J90" i="4"/>
  <c r="J64" i="4"/>
  <c r="J3" i="4"/>
  <c r="J89" i="4"/>
  <c r="J91" i="4"/>
  <c r="J63" i="4"/>
  <c r="J59" i="4"/>
  <c r="J55" i="4"/>
  <c r="J40" i="4"/>
  <c r="J25" i="4"/>
  <c r="J2" i="4"/>
</calcChain>
</file>

<file path=xl/sharedStrings.xml><?xml version="1.0" encoding="utf-8"?>
<sst xmlns="http://schemas.openxmlformats.org/spreadsheetml/2006/main" count="1430" uniqueCount="499">
  <si>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</si>
  <si>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</si>
  <si>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</si>
  <si>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</si>
  <si>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</si>
  <si>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</si>
  <si>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</si>
  <si>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</si>
  <si>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</si>
  <si>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</si>
  <si>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</si>
  <si>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</si>
  <si>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</si>
  <si>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</si>
  <si>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</si>
  <si>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</si>
  <si>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</si>
  <si>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</si>
  <si>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</si>
  <si>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</si>
  <si>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AM/PM/EVE</t>
  </si>
  <si>
    <t>Start Time</t>
  </si>
  <si>
    <t>Date</t>
  </si>
  <si>
    <t>Symposia Code</t>
  </si>
  <si>
    <t>Newsworthy</t>
  </si>
  <si>
    <t>Venue</t>
  </si>
  <si>
    <t>Room</t>
  </si>
  <si>
    <t>Meeting</t>
  </si>
  <si>
    <t>Oral</t>
  </si>
  <si>
    <t>Poster</t>
  </si>
  <si>
    <t>SERMSWRM2</t>
  </si>
  <si>
    <t>Environmental Analysis - Oral</t>
  </si>
  <si>
    <t>SERMSWRM2a</t>
  </si>
  <si>
    <t>Paul Simone</t>
  </si>
  <si>
    <t>psimone@memphis.edu</t>
  </si>
  <si>
    <t>Gary Emmert</t>
  </si>
  <si>
    <t>gemmert@memphis.edu</t>
  </si>
  <si>
    <t>2015 Joint Southeastern/Southwest Regional Meeting</t>
  </si>
  <si>
    <t>SERMSWRM3</t>
  </si>
  <si>
    <t>Mass Spectrometry - Oral</t>
  </si>
  <si>
    <t>SERMSWRM3a</t>
  </si>
  <si>
    <t>Daniel L. Baker</t>
  </si>
  <si>
    <t>dlbaker@memphis.edu</t>
  </si>
  <si>
    <t>SERMSWRM4</t>
  </si>
  <si>
    <t>General Analytical Chemistry - Oral</t>
  </si>
  <si>
    <t>SERMSWRM4a</t>
  </si>
  <si>
    <t>Jon Russ</t>
  </si>
  <si>
    <t>RussJ@rhodes.edu</t>
  </si>
  <si>
    <t>SERMSWRM4b</t>
  </si>
  <si>
    <t>SERMSWRM5</t>
  </si>
  <si>
    <t>General Analytical Chemistry - Poster</t>
  </si>
  <si>
    <t>SERMSWRM5a</t>
  </si>
  <si>
    <t>SERMSWRM5b</t>
  </si>
  <si>
    <t>SERMSWRM6</t>
  </si>
  <si>
    <t>Biomolecular NMR - Oral</t>
  </si>
  <si>
    <t>SERMSWRM6a</t>
  </si>
  <si>
    <t>John Young</t>
  </si>
  <si>
    <t>jyoung7@cbu.edu</t>
  </si>
  <si>
    <t>Ariele Follis</t>
  </si>
  <si>
    <t>ariele.follis@stjude.org</t>
  </si>
  <si>
    <t>Richard Kriwacki</t>
  </si>
  <si>
    <t>richard.kriwacki@stjude.org</t>
  </si>
  <si>
    <t>SERMSWRM6b</t>
  </si>
  <si>
    <t>SERMSWRM7</t>
  </si>
  <si>
    <t>Intrinsically Disordered Proteins: From Physical Chemistry to Biology - Oral</t>
  </si>
  <si>
    <t>SERMSWRM7a</t>
  </si>
  <si>
    <t>SERMSWRM8</t>
  </si>
  <si>
    <t>Cancer Nanotechnology - Oral</t>
  </si>
  <si>
    <t>SERMSWRM8a</t>
  </si>
  <si>
    <t>Xiaohua Huang</t>
  </si>
  <si>
    <t>xhuang4@memphis.edu</t>
  </si>
  <si>
    <t>SERMSWRM8b</t>
  </si>
  <si>
    <t>SERMSWRM10</t>
  </si>
  <si>
    <t>General Biological Chemistry - Oral</t>
  </si>
  <si>
    <t>SERMSWRM10a</t>
  </si>
  <si>
    <t>Biological Chemistry 1</t>
  </si>
  <si>
    <t>Susan Pedigo</t>
  </si>
  <si>
    <t>spedigo@olemiss.edu</t>
  </si>
  <si>
    <t>spedigo@olemiss.eu</t>
  </si>
  <si>
    <t>SERMSWRM10b</t>
  </si>
  <si>
    <t>Biological Chemistry 2</t>
  </si>
  <si>
    <t>Samantha Davila</t>
  </si>
  <si>
    <t>sdavila@olemiss.edu</t>
  </si>
  <si>
    <t>SERMSWRM10c</t>
  </si>
  <si>
    <t>Biological Chemistry 3</t>
  </si>
  <si>
    <t>Christopher Fox</t>
  </si>
  <si>
    <t>csfox@olemiss.edu</t>
  </si>
  <si>
    <t>SERMSWRM11</t>
  </si>
  <si>
    <t>General Biological Chemistry - Poster</t>
  </si>
  <si>
    <t>SERMSWRM11a</t>
  </si>
  <si>
    <t>SERMSWRM11b</t>
  </si>
  <si>
    <t>SERMSWRM11c</t>
  </si>
  <si>
    <t>SERMSWRM12</t>
  </si>
  <si>
    <t>Biomedical Materials and Sensors - Oral</t>
  </si>
  <si>
    <t>SERMSWRM12a</t>
  </si>
  <si>
    <t>Erno Lindner</t>
  </si>
  <si>
    <t>elindner@memphis.edu</t>
  </si>
  <si>
    <t>Joel Bumgardner</t>
  </si>
  <si>
    <t>jbmgrdnr@memphis.edu</t>
  </si>
  <si>
    <t>SERMSWRM12b</t>
  </si>
  <si>
    <t>SERMSWRM13</t>
  </si>
  <si>
    <t>DNA Modifying Enzymes - Oral</t>
  </si>
  <si>
    <t>SERMSWRM13a</t>
  </si>
  <si>
    <t>Eric Enemark</t>
  </si>
  <si>
    <t>eric.enemark@stjude.org</t>
  </si>
  <si>
    <t>SERMSWRM13b</t>
  </si>
  <si>
    <t>SERMSWRM14</t>
  </si>
  <si>
    <t>Student-Centered Learning in the Chemistry Classroom and Laboratory - Oral</t>
  </si>
  <si>
    <t>SERMSWRM14a</t>
  </si>
  <si>
    <t>Frank Creegan</t>
  </si>
  <si>
    <t>fcreegan2@washcoll.edu</t>
  </si>
  <si>
    <t>Mark Freilich</t>
  </si>
  <si>
    <t>mfreilch@memphis.edu</t>
  </si>
  <si>
    <t>SERMSWRM14b</t>
  </si>
  <si>
    <t>SERMSWRM50a</t>
  </si>
  <si>
    <t>SERMSWRM50</t>
  </si>
  <si>
    <t>General Chemical Education - Oral</t>
  </si>
  <si>
    <t>SERMSWRM15</t>
  </si>
  <si>
    <t>Frontiers in Nucleic Acids Chemistry - Oral</t>
  </si>
  <si>
    <t>SERMSWRM15a</t>
  </si>
  <si>
    <t>G-Quadruplex and Other Structures</t>
  </si>
  <si>
    <t>David Graves</t>
  </si>
  <si>
    <t>dgraves@uab.edu</t>
  </si>
  <si>
    <t>SERMSWRM15b</t>
  </si>
  <si>
    <t>DNA Structures and Perturbations</t>
  </si>
  <si>
    <t>SERMSWRM15c</t>
  </si>
  <si>
    <t>Protein-DNA Interactions</t>
  </si>
  <si>
    <t>SERMSWRM15d</t>
  </si>
  <si>
    <t>DNA Targeting and Capture</t>
  </si>
  <si>
    <t>SERMSWRM16</t>
  </si>
  <si>
    <t>Biomolecular Crystallography - Oral</t>
  </si>
  <si>
    <t>SERMSWRM16a</t>
  </si>
  <si>
    <t>Stephen White</t>
  </si>
  <si>
    <t>stephen.white@stjude.org</t>
  </si>
  <si>
    <t>SERMSWRM16b</t>
  </si>
  <si>
    <t>SERMSWRM17</t>
  </si>
  <si>
    <t>Computational Studies of Protein Function - Oral</t>
  </si>
  <si>
    <t>SERMSWRM17a</t>
  </si>
  <si>
    <t>Donald Bashford</t>
  </si>
  <si>
    <t>don.bashford@stjude.org</t>
  </si>
  <si>
    <t>SERMSWRM17b</t>
  </si>
  <si>
    <t>SERMSWRM18</t>
  </si>
  <si>
    <t>Drug Discovery Technologies - Oral</t>
  </si>
  <si>
    <t>SERMSWRM18a</t>
  </si>
  <si>
    <t>Taosheng Chen</t>
  </si>
  <si>
    <t>taosheng.chen@stjude.org</t>
  </si>
  <si>
    <t>Frank Fan</t>
  </si>
  <si>
    <t>frank.fan@promega.com</t>
  </si>
  <si>
    <t>SERMSWRM19</t>
  </si>
  <si>
    <t>Tomorrow's Therapeutics: Natural Products - Oral</t>
  </si>
  <si>
    <t>SERMSWRM19a</t>
  </si>
  <si>
    <t>Fatima Rivas</t>
  </si>
  <si>
    <t>fatima.rivas@stjude.org</t>
  </si>
  <si>
    <t>Kip Guy</t>
  </si>
  <si>
    <t>kip.guy@stjude.org</t>
  </si>
  <si>
    <t>Richard Lee</t>
  </si>
  <si>
    <t>richard.lee@stjude.org</t>
  </si>
  <si>
    <t>SERMSWRM19b</t>
  </si>
  <si>
    <t>SERMSWRM20</t>
  </si>
  <si>
    <t>General Organic Chemistry - Oral</t>
  </si>
  <si>
    <t>SERMSWRM20a</t>
  </si>
  <si>
    <t>Theodore J. Burkey</t>
  </si>
  <si>
    <t>tburkey@memphis.edu</t>
  </si>
  <si>
    <t>Keith Pannell</t>
  </si>
  <si>
    <t>kpannell@utep.edu</t>
  </si>
  <si>
    <t>SERMSWRM20b</t>
  </si>
  <si>
    <t>Krista Wilson</t>
  </si>
  <si>
    <t>k.wilson@wingate.edu</t>
  </si>
  <si>
    <t>SERMSWRM20c</t>
  </si>
  <si>
    <t>Brian Goess</t>
  </si>
  <si>
    <t>brian.goess@furman.edu</t>
  </si>
  <si>
    <t>SERMSWRM20d</t>
  </si>
  <si>
    <t>Christopher Hobbs</t>
  </si>
  <si>
    <t>christopher.hobbs@tamuk.edu</t>
  </si>
  <si>
    <t>SERMSWRM21</t>
  </si>
  <si>
    <t>General Organic Chemistry - Poster</t>
  </si>
  <si>
    <t>SERMSWRM21a</t>
  </si>
  <si>
    <t>ORGDN: Synthetic Methods</t>
  </si>
  <si>
    <t>Ted Burkey</t>
  </si>
  <si>
    <t>SERMSWRM21b</t>
  </si>
  <si>
    <t>ORGDN: Medicinal/Synthesis</t>
  </si>
  <si>
    <t>SERMSWRM21c</t>
  </si>
  <si>
    <t>ORGDN: General Organic</t>
  </si>
  <si>
    <t>SERMSWRM22a</t>
  </si>
  <si>
    <t>Abby L. Parrill</t>
  </si>
  <si>
    <t>aparrill@memphis.edu</t>
  </si>
  <si>
    <t>SERMSWRM22</t>
  </si>
  <si>
    <t>Plenary Lecture - Oral - INVITED ONLY</t>
  </si>
  <si>
    <t>Y</t>
  </si>
  <si>
    <t>The plenary session will address numerous challenges involved in characterizing protein structure by crystallography, and experiences of the speaker as a NASA astronaut.</t>
  </si>
  <si>
    <t>Eastman Chemical Company</t>
  </si>
  <si>
    <t>SERMSWRM23</t>
  </si>
  <si>
    <t>Materials for Alternative Energy Applications - Oral</t>
  </si>
  <si>
    <t>SERMSWRM23a</t>
  </si>
  <si>
    <t>Xuan Zhao</t>
  </si>
  <si>
    <t>xzhao1@memphis.edu</t>
  </si>
  <si>
    <t>SERMSWRM23b</t>
  </si>
  <si>
    <t>Yujie Sun</t>
  </si>
  <si>
    <t>yujie.sun@usu.edu</t>
  </si>
  <si>
    <t>SERMSWRM23c</t>
  </si>
  <si>
    <t>Jared Delcamp</t>
  </si>
  <si>
    <t>delcamp@olemiss.edu</t>
  </si>
  <si>
    <t>SERMSWRM24</t>
  </si>
  <si>
    <t>Nanomaterials: Synthesis, Characterization, and Applications - Oral</t>
  </si>
  <si>
    <t>SERMSWRM24a</t>
  </si>
  <si>
    <t>Synthesis</t>
  </si>
  <si>
    <t>Amal Dass</t>
  </si>
  <si>
    <t>amal@olemiss.edu</t>
  </si>
  <si>
    <t>Abby Parrill</t>
  </si>
  <si>
    <t>Elise Chaffin</t>
  </si>
  <si>
    <t>achaffin@memphis.edu</t>
  </si>
  <si>
    <t>SERMSWRM24b</t>
  </si>
  <si>
    <t>Ryan O’Connor</t>
  </si>
  <si>
    <t>rtconnor@memphis.edu</t>
  </si>
  <si>
    <t>SERMSWRM24c</t>
  </si>
  <si>
    <t>Characterization</t>
  </si>
  <si>
    <t>Allie Kwizera</t>
  </si>
  <si>
    <t>akwizera@memphis.edu</t>
  </si>
  <si>
    <t>SERMSWRM24d</t>
  </si>
  <si>
    <t>Applications</t>
  </si>
  <si>
    <t>SERMSWRM25</t>
  </si>
  <si>
    <t>General Inorganic Chemistry - Oral</t>
  </si>
  <si>
    <t>SERMSWRM25a</t>
  </si>
  <si>
    <t>Nathan DeYonker</t>
  </si>
  <si>
    <t>ndyonker@memphis.edu</t>
  </si>
  <si>
    <t>SERMSWRM25b</t>
  </si>
  <si>
    <t>SERMSWRM25c</t>
  </si>
  <si>
    <t>SERMSWRM25d</t>
  </si>
  <si>
    <t>SERMSWRM26</t>
  </si>
  <si>
    <t>General Inorganic Chemistry - Poster</t>
  </si>
  <si>
    <t>SERMSWRM26a</t>
  </si>
  <si>
    <t>SERMSWRM26b</t>
  </si>
  <si>
    <t>SERMSWRM27</t>
  </si>
  <si>
    <t>Multiscale Modeling of Macromolecular Systems - Oral</t>
  </si>
  <si>
    <t>SERMSWRM27a</t>
  </si>
  <si>
    <t>Yongmei Wang</t>
  </si>
  <si>
    <t>ywang@memphis.edu</t>
  </si>
  <si>
    <t>Feng Wang</t>
  </si>
  <si>
    <t>JianPeng Ma</t>
  </si>
  <si>
    <t>SERMSWRM27b</t>
  </si>
  <si>
    <t>Vijay Rangachari</t>
  </si>
  <si>
    <t>SERMSWRM27c</t>
  </si>
  <si>
    <t>SERMSWRM29</t>
  </si>
  <si>
    <t>Recent Advances in Chemical Physics - Oral</t>
  </si>
  <si>
    <t>SERMSWRM29a</t>
  </si>
  <si>
    <t>Recent Advances in Chemical Physics I</t>
  </si>
  <si>
    <t>Nathan I. Hammer</t>
  </si>
  <si>
    <t>nhammer@olemiss.edu</t>
  </si>
  <si>
    <t>SERMSWRM29b</t>
  </si>
  <si>
    <t>Recent Advances in Chemical Physics II</t>
  </si>
  <si>
    <t>SERMSWRM29c</t>
  </si>
  <si>
    <t>Recent Advances in Chemical Physics III</t>
  </si>
  <si>
    <t>SERMSWRM29d</t>
  </si>
  <si>
    <t>Recent Advances in Chemical Physics IV</t>
  </si>
  <si>
    <t>SERMSWRM29e</t>
  </si>
  <si>
    <t>Recent Advances in Chemical Physics V</t>
  </si>
  <si>
    <t>SERMSWRM30</t>
  </si>
  <si>
    <t>General Physical Chemistry - Oral</t>
  </si>
  <si>
    <t>SERMSWRM30a</t>
  </si>
  <si>
    <t>William A. Alexander</t>
  </si>
  <si>
    <t>w.alexander@memphis.edu</t>
  </si>
  <si>
    <t>SERMSWRM30b</t>
  </si>
  <si>
    <t>SERMSWRM31</t>
  </si>
  <si>
    <t>General Physical Chemistry - Poster</t>
  </si>
  <si>
    <t>SERMSWRM31a</t>
  </si>
  <si>
    <t>William Alexander</t>
  </si>
  <si>
    <t>wlxnder2@memphis.edu</t>
  </si>
  <si>
    <t>SERMSWRM31b</t>
  </si>
  <si>
    <t>SERMSWRM32</t>
  </si>
  <si>
    <t>General Computational Chemistry - Oral</t>
  </si>
  <si>
    <t>SERMSWRM32a</t>
  </si>
  <si>
    <t>Henry Kurtz</t>
  </si>
  <si>
    <t>hkurtz@memphis.edu</t>
  </si>
  <si>
    <t>SERMSWRM32b</t>
  </si>
  <si>
    <t>Mauricio Cafiero</t>
  </si>
  <si>
    <t>cafierom@rhodes.edu</t>
  </si>
  <si>
    <t>SERMSWRM33</t>
  </si>
  <si>
    <t>General Computational Chemistry - Poster</t>
  </si>
  <si>
    <t>SERMSWRM33a</t>
  </si>
  <si>
    <t>SERMSWRM35</t>
  </si>
  <si>
    <t>Entrepreneur's Tool Kit: Resources and True Stories - Oral</t>
  </si>
  <si>
    <t>SERMSWRM35a</t>
  </si>
  <si>
    <t>J. Sabol</t>
  </si>
  <si>
    <t>jsabol@chem-consult.com</t>
  </si>
  <si>
    <t>SERMSWRM36</t>
  </si>
  <si>
    <t>Bio-Related Polymers: Synthesis and Applications - Oral</t>
  </si>
  <si>
    <t>SERMSWRM36a</t>
  </si>
  <si>
    <t>Tomoko Fujiwara</t>
  </si>
  <si>
    <t>tfjiwara@memphis.edu</t>
  </si>
  <si>
    <t>Eugenia Kharlampieva</t>
  </si>
  <si>
    <t>ekharlam@uab.edu</t>
  </si>
  <si>
    <t>Division of Organic Chemistry</t>
  </si>
  <si>
    <t>SERMSWRM36b</t>
  </si>
  <si>
    <t>Craig Duvall</t>
  </si>
  <si>
    <t>craig.duvall@vanderbilt.edu</t>
  </si>
  <si>
    <t>Davita Watkins</t>
  </si>
  <si>
    <t>watkindl@gmail.com</t>
  </si>
  <si>
    <t>SERMSWRM36c</t>
  </si>
  <si>
    <t>Mihaela Stefan</t>
  </si>
  <si>
    <t>mci071000@utdallas.edu</t>
  </si>
  <si>
    <t>SERMSWRM37</t>
  </si>
  <si>
    <t>Ion-Conducting Polymers - Oral</t>
  </si>
  <si>
    <t>SERMSWRM37a</t>
  </si>
  <si>
    <t>Jason Ritchie</t>
  </si>
  <si>
    <t>jritchie@olemiss.edu</t>
  </si>
  <si>
    <t>SERMSWRM40</t>
  </si>
  <si>
    <t>Undergraduate: Analytical Chemistry - Oral</t>
  </si>
  <si>
    <t>SERMSWRM40a</t>
  </si>
  <si>
    <t>Aaron Jones</t>
  </si>
  <si>
    <t>aarrjone@ut.utm.edu</t>
  </si>
  <si>
    <t>SERMSWRM40b</t>
  </si>
  <si>
    <t>Analytical and Inorganic</t>
  </si>
  <si>
    <t>Emily Kurfman</t>
  </si>
  <si>
    <t>emily.kurfman@furman.edu</t>
  </si>
  <si>
    <t>Sarah Stanley</t>
  </si>
  <si>
    <t>slstanl2@ncsu.edu</t>
  </si>
  <si>
    <t>SERMSWRM38</t>
  </si>
  <si>
    <t>Undergraduate: Organic Chemistry - Oral</t>
  </si>
  <si>
    <t>SERMSWRM38a</t>
  </si>
  <si>
    <t>Bio-organic and Biological</t>
  </si>
  <si>
    <t>Rachel Coleman</t>
  </si>
  <si>
    <t>rac0024@auburn.edu</t>
  </si>
  <si>
    <t>SERMSWRM38b</t>
  </si>
  <si>
    <t>Emma Jackson</t>
  </si>
  <si>
    <t>jaceg-16@rhodes.edu</t>
  </si>
  <si>
    <t>SERMSWRM46</t>
  </si>
  <si>
    <t>Undergraduate: Physical Chemistry - Oral</t>
  </si>
  <si>
    <t>SERMSWRM46a</t>
  </si>
  <si>
    <t>Jay Yarbro</t>
  </si>
  <si>
    <t>jyarbro@memphis.edu</t>
  </si>
  <si>
    <t>SERMSWRM46b</t>
  </si>
  <si>
    <t>Alex Bullington</t>
  </si>
  <si>
    <t>aebullington@mail.lipscomb.edu</t>
  </si>
  <si>
    <t>Morgan McDaniel</t>
  </si>
  <si>
    <t>morganbmac@gmail.com</t>
  </si>
  <si>
    <t>SERMSWRM41</t>
  </si>
  <si>
    <t>Undergraduate: Analytical Chemistry - Poster</t>
  </si>
  <si>
    <t>SERMSWRM41a</t>
  </si>
  <si>
    <t>SERMSWRM41b</t>
  </si>
  <si>
    <t>SERMSWRM41c</t>
  </si>
  <si>
    <t>SERMSWRM43</t>
  </si>
  <si>
    <t>Undergraduate: Biological Chemistry - Poster</t>
  </si>
  <si>
    <t>SERMSWRM43a</t>
  </si>
  <si>
    <t>SERMSWRM43b</t>
  </si>
  <si>
    <t>SERMSWRM43c</t>
  </si>
  <si>
    <t>SERMSWRM48</t>
  </si>
  <si>
    <t>Undergraduate: General Posters - Poster</t>
  </si>
  <si>
    <t>SERMSWRM48a</t>
  </si>
  <si>
    <t>SERMSWRM45</t>
  </si>
  <si>
    <t>Undergraduate: Inorganic Chemistry - Poster</t>
  </si>
  <si>
    <t>SERMSWRM45a</t>
  </si>
  <si>
    <t>SERMSWRM45b</t>
  </si>
  <si>
    <t>SERMSWRM39</t>
  </si>
  <si>
    <t>Undergraduate: Organic Chemistry - Poster</t>
  </si>
  <si>
    <t>SERMSWRM39a</t>
  </si>
  <si>
    <t>SERMSWRM39b</t>
  </si>
  <si>
    <t>SERMSWRM39c</t>
  </si>
  <si>
    <t>SERMSWRM39d</t>
  </si>
  <si>
    <t>SERMSWRM47</t>
  </si>
  <si>
    <t>Undergraduate: Physical Chemistry - Poster</t>
  </si>
  <si>
    <t>SERMSWRM47a</t>
  </si>
  <si>
    <t>SERMSWRM47b</t>
  </si>
  <si>
    <t>Schrödinger, Inc</t>
  </si>
  <si>
    <t>Waters and St. Jude Children's Research Hospital</t>
  </si>
  <si>
    <t>ORGDN: Synthesis</t>
  </si>
  <si>
    <t>ORGDN: Natural Products/Medicinal</t>
  </si>
  <si>
    <t>ORGDN: Analytical and Materials</t>
  </si>
  <si>
    <t>Tanja Mittag</t>
  </si>
  <si>
    <t>tanja.mittag@stjude.org</t>
  </si>
  <si>
    <t>Frank Laukien</t>
  </si>
  <si>
    <t>Darrin Bellert</t>
  </si>
  <si>
    <t>Darrin_Bellert@baylor.edu</t>
  </si>
  <si>
    <t>Thomas Devore</t>
  </si>
  <si>
    <t>devoretc@jmu.edu</t>
  </si>
  <si>
    <t>ACS Division of Small Chemical Businesses</t>
  </si>
  <si>
    <t>Edwin Lewis</t>
  </si>
  <si>
    <t>Richard Sheardy</t>
  </si>
  <si>
    <t>Loren Williams</t>
  </si>
  <si>
    <t>elewis@chemistry.msstate.edu</t>
  </si>
  <si>
    <t>rsheardy@twu.edu</t>
  </si>
  <si>
    <t>loren.williams@chemistry.gatech.edu</t>
  </si>
  <si>
    <t>General Analytical Chemistry 1</t>
  </si>
  <si>
    <t>General Analytical Chemistry 2</t>
  </si>
  <si>
    <t>Biomedical Materials and Sensors 1</t>
  </si>
  <si>
    <t>Biomedical Materials and Sensors 2</t>
  </si>
  <si>
    <t>DNA Modifying Enzymes 1</t>
  </si>
  <si>
    <t>DNA Modifying Enzymes 2</t>
  </si>
  <si>
    <t>Student-Centered Learning in the Chemistry Classroom and Laboratory 1</t>
  </si>
  <si>
    <t>Student-Centered Learning in the Chemistry Classroom and Laboratory 2</t>
  </si>
  <si>
    <t>Cancer Nanotechnology 1</t>
  </si>
  <si>
    <t>Cancer Nanotechnology 2</t>
  </si>
  <si>
    <t>Biomolecular NMR 1</t>
  </si>
  <si>
    <t>Biomolecular NMR 2</t>
  </si>
  <si>
    <t>Biomolecular Crystallography 1</t>
  </si>
  <si>
    <t>Biomolecular Crystallography 2</t>
  </si>
  <si>
    <t>Computational Studies of Protein Function 1</t>
  </si>
  <si>
    <t>Computational Studies of Protein Function 2</t>
  </si>
  <si>
    <t>Tomorrow's Therapeutics: Natural Products 1</t>
  </si>
  <si>
    <t>Tomorrow's Therapeutics: Natural Products 2</t>
  </si>
  <si>
    <t>Materials for Alternative Energy Applications 1</t>
  </si>
  <si>
    <t>Materials for Alternative Energy Applications 2</t>
  </si>
  <si>
    <t>Materials for Alternative Energy Applications 3</t>
  </si>
  <si>
    <t>General Inorganic Chemistry 1</t>
  </si>
  <si>
    <t>General Inorganic Chemistry 2</t>
  </si>
  <si>
    <t>General Inorganic Chemistry 3</t>
  </si>
  <si>
    <t>General Inorganic Chemistry 4</t>
  </si>
  <si>
    <t>Multiscale Modeling of Macromolecular Systems 1</t>
  </si>
  <si>
    <t>Multiscale Modeling of Macromolecular Systems 2</t>
  </si>
  <si>
    <t>Multiscale Modeling of Macromolecular Systems 3</t>
  </si>
  <si>
    <t>General Physical Chemistry 1</t>
  </si>
  <si>
    <t>General Physical Chemistry 2</t>
  </si>
  <si>
    <t>General Computational Chemistry 1</t>
  </si>
  <si>
    <t>General Computational Chemistry 2</t>
  </si>
  <si>
    <t>Bio-Related Polymers: Synthesis and Applications 1</t>
  </si>
  <si>
    <t>Bio-Related Polymers: Synthesis and Applications 2</t>
  </si>
  <si>
    <t>Bio-Related Polymers: Synthesis and Applications 3</t>
  </si>
  <si>
    <t>AM</t>
  </si>
  <si>
    <t>8:00am</t>
  </si>
  <si>
    <t>Cook Convention Center</t>
  </si>
  <si>
    <t>L-2</t>
  </si>
  <si>
    <t>8:20am</t>
  </si>
  <si>
    <t>L-7</t>
  </si>
  <si>
    <t>8:40am</t>
  </si>
  <si>
    <t>L-5</t>
  </si>
  <si>
    <t>L-4</t>
  </si>
  <si>
    <t>L-6</t>
  </si>
  <si>
    <t>Sultana Room</t>
  </si>
  <si>
    <t>8:30am</t>
  </si>
  <si>
    <t>Mississippi Room</t>
  </si>
  <si>
    <t>8:15am</t>
  </si>
  <si>
    <t>L-3</t>
  </si>
  <si>
    <t>Shanlin Pan</t>
  </si>
  <si>
    <t>span1@bama.ua.edu</t>
  </si>
  <si>
    <t>djgoebbert@bama.ua.edu</t>
  </si>
  <si>
    <t xml:space="preserve">Daniel Goebbert </t>
  </si>
  <si>
    <t xml:space="preserve">Charles Feigerle </t>
  </si>
  <si>
    <t xml:space="preserve">Michael Duncan </t>
  </si>
  <si>
    <t xml:space="preserve">Kit Bowen </t>
  </si>
  <si>
    <t xml:space="preserve">Greg Tschumper </t>
  </si>
  <si>
    <t xml:space="preserve">Thomas Sommerfeld </t>
  </si>
  <si>
    <t>cfeigerle@utk.edu</t>
  </si>
  <si>
    <t>maduncan@uga.edu</t>
  </si>
  <si>
    <t>kbowen@jhu.edu</t>
  </si>
  <si>
    <t>Thomas.Sommerfeld@selu.edu</t>
  </si>
  <si>
    <t xml:space="preserve">Ryan Fortenberry </t>
  </si>
  <si>
    <t>rfortenberry@georgiasouthern.edu</t>
  </si>
  <si>
    <t>tschumpr@olemiss.edu</t>
  </si>
  <si>
    <t>PM</t>
  </si>
  <si>
    <t>1:20pm</t>
  </si>
  <si>
    <t>12:55pm</t>
  </si>
  <si>
    <t>1:00pm</t>
  </si>
  <si>
    <t>Chickasaw Room</t>
  </si>
  <si>
    <t>vijay.rangachari@usm.edu</t>
  </si>
  <si>
    <t>fengwang@uark.edu</t>
  </si>
  <si>
    <t>jpma@bcm.edu</t>
  </si>
  <si>
    <t>9:00am</t>
  </si>
  <si>
    <t>River Bluff Room</t>
  </si>
  <si>
    <t>The University of Mississippi Department of Chemistry &amp; Biochemistry, The University of Tennessee Department of Chemistry, The University of Tennessee Department of Physics, Swift Staffing, ACS Physical Chemistry Division, Cornerstone Labs, Horiba Scientific, Allied Laser Solutions with InnoLas, Coherent Lasers</t>
  </si>
  <si>
    <t>L-11</t>
  </si>
  <si>
    <t>1:40pm</t>
  </si>
  <si>
    <t>12:50pm</t>
  </si>
  <si>
    <t>10:20am</t>
  </si>
  <si>
    <t>8:55am</t>
  </si>
  <si>
    <t>L-5, L-6, L-7</t>
  </si>
  <si>
    <t>Bruker Biospin Corporation</t>
  </si>
  <si>
    <t>L-8</t>
  </si>
  <si>
    <t>Bruker AXS Inc.</t>
  </si>
  <si>
    <t>L-12</t>
  </si>
  <si>
    <t>L-10</t>
  </si>
  <si>
    <t>West Mezzanine</t>
  </si>
  <si>
    <t>Gautam Bhattacharyya</t>
  </si>
  <si>
    <t>gautamb@missouristate.edu</t>
  </si>
  <si>
    <t>Rachel Glazener</t>
  </si>
  <si>
    <t>3:20pm</t>
  </si>
  <si>
    <t>Physical Chemistry Posters 1</t>
  </si>
  <si>
    <t>Physical Chemistry Posters 2</t>
  </si>
  <si>
    <t>Inorganic Chemistry Posters 1</t>
  </si>
  <si>
    <t>Inorganic Chemistry Posters 2</t>
  </si>
  <si>
    <t>Biological Chemistry Posters 1</t>
  </si>
  <si>
    <t>Biological Chemistry Posters 2</t>
  </si>
  <si>
    <t>Biological Chemistry Posters 3</t>
  </si>
  <si>
    <t>Analytical Chemistry Posters 1</t>
  </si>
  <si>
    <t>Analytical Chemistry Posters 2</t>
  </si>
  <si>
    <t>Computational Chemistry Posters</t>
  </si>
  <si>
    <t>Undergraduate Biological Chemistry Posters 1</t>
  </si>
  <si>
    <t>Undergraduate Analytical Chemistry Posters 1</t>
  </si>
  <si>
    <t>Undergraduate Analytical Chemistry Posters 2</t>
  </si>
  <si>
    <t>Undergraduate Analytical Chemistry Posters 3</t>
  </si>
  <si>
    <t>Undergraduate Biological Chemistry Posters 2</t>
  </si>
  <si>
    <t>Undergraduate Biological Chemistry Posters 3</t>
  </si>
  <si>
    <t>Undergraduate Inorganic Chemistry Posters 1</t>
  </si>
  <si>
    <t>Undergraduate Inorganic Chemistry Posters 2</t>
  </si>
  <si>
    <t>Undergraduate Organic Chemistry Posters 1</t>
  </si>
  <si>
    <t>Undergraduate Organic Chemistry Posters 2</t>
  </si>
  <si>
    <t>Undergraduate Organic Chemistry Posters 3</t>
  </si>
  <si>
    <t>Undergraduate Organic Chemistry Posters 4</t>
  </si>
  <si>
    <t>Undergraduate Physical Chemistry Posters 1</t>
  </si>
  <si>
    <t>Undergraduate Physical Chemistry Posters 2</t>
  </si>
  <si>
    <t>rlglazener@pstcc.edu</t>
  </si>
</sst>
</file>

<file path=xl/styles.xml><?xml version="1.0" encoding="utf-8"?>
<styleSheet xmlns="http://schemas.openxmlformats.org/spreadsheetml/2006/main" xmlns:mc="http://schemas.openxmlformats.org/markup-compatibility/2006" xmlns:x14ac="http://schemas.microsoft.com/office/spreadsheetml/2009/9/ac" mc:Ignorable="x14ac">
  <fonts count="33"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u/>
      <sz val="11"/>
      <color theme="10"/>
      <name val="Calibri"/>
      <family val="2"/>
      <scheme val="minor"/>
    </font>
    <font>
      <sz val="11"/>
      <color theme="1"/>
      <name val="Arial"/>
      <family val="2"/>
    </font>
    <font>
      <sz val="11"/>
      <color rgb="FF000000"/>
      <name val="Arial"/>
      <family val="2"/>
    </font>
    <font>
      <sz val="11"/>
      <color indexed="8"/>
      <name val="Arial"/>
      <family val="2"/>
    </font>
    <font>
      <sz val="11"/>
      <name val="Arial"/>
      <family val="2"/>
    </font>
    <font>
      <u/>
      <sz val="11"/>
      <color theme="10"/>
      <name val="Arial"/>
      <family val="2"/>
    </font>
    <font>
      <u/>
      <sz val="11"/>
      <color rgb="FF0000FF"/>
      <name val="Arial"/>
      <family val="2"/>
    </font>
    <font>
      <b/>
      <sz val="11"/>
      <color rgb="FF1F497D"/>
      <name val="Arial"/>
      <family val="2"/>
    </font>
    <font>
      <sz val="11"/>
      <color rgb="FF1F497D"/>
      <name val="Arial"/>
      <family val="2"/>
    </font>
    <font>
      <sz val="11"/>
      <color rgb="FF555555"/>
      <name val="Arial"/>
      <family val="2"/>
    </font>
    <font>
      <sz val="11"/>
      <color indexed="12"/>
      <name val="Arial"/>
      <family val="2"/>
    </font>
    <font>
      <sz val="11"/>
      <color rgb="FFA11123"/>
      <name val="Arial"/>
      <family val="2"/>
    </font>
    <font>
      <sz val="12"/>
      <color theme="1"/>
      <name val="Times New Roman"/>
      <family val="1"/>
    </font>
    <font>
      <sz val="12"/>
      <color rgb="FF000000"/>
      <name val="Tahoma"/>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19" fillId="0" borderId="0" applyNumberFormat="0" applyFill="0" applyBorder="0" applyAlignment="0" applyProtection="0"/>
  </cellStyleXfs>
  <cellXfs count="34">
    <xf numFmtId="0" fontId="0" fillId="0" borderId="0" xfId="0"/>
    <xf numFmtId="0" fontId="0" fillId="0" borderId="0" xfId="0" applyFill="1"/>
    <xf numFmtId="0" fontId="20" fillId="33" borderId="10" xfId="2" applyFont="1" applyFill="1" applyBorder="1"/>
    <xf numFmtId="0" fontId="20" fillId="34" borderId="10" xfId="2" applyFont="1" applyFill="1" applyBorder="1"/>
    <xf numFmtId="0" fontId="19" fillId="0" borderId="0" xfId="44" applyFill="1" applyAlignment="1" applyProtection="1"/>
    <xf numFmtId="0" fontId="20" fillId="0" borderId="0" xfId="0" applyFont="1"/>
    <xf numFmtId="0" fontId="20" fillId="0" borderId="0" xfId="0" applyFont="1" applyFill="1"/>
    <xf numFmtId="0" fontId="21" fillId="0" borderId="0" xfId="0" applyFont="1" applyFill="1" applyBorder="1"/>
    <xf numFmtId="0" fontId="20" fillId="0" borderId="0" xfId="0" applyFont="1" applyFill="1" applyBorder="1"/>
    <xf numFmtId="0" fontId="24" fillId="0" borderId="0" xfId="44" applyFont="1" applyFill="1" applyAlignment="1" applyProtection="1"/>
    <xf numFmtId="0" fontId="24" fillId="0" borderId="0" xfId="44" applyFont="1" applyFill="1" applyBorder="1" applyAlignment="1" applyProtection="1"/>
    <xf numFmtId="0" fontId="24" fillId="0" borderId="0" xfId="44" applyFont="1" applyFill="1"/>
    <xf numFmtId="0" fontId="25" fillId="0" borderId="0" xfId="44" applyFont="1" applyFill="1" applyBorder="1"/>
    <xf numFmtId="14" fontId="20" fillId="0" borderId="0" xfId="0" applyNumberFormat="1" applyFont="1" applyFill="1"/>
    <xf numFmtId="14" fontId="21" fillId="0" borderId="0" xfId="0" applyNumberFormat="1" applyFont="1" applyFill="1" applyBorder="1"/>
    <xf numFmtId="0" fontId="19" fillId="0" borderId="0" xfId="44" applyFill="1"/>
    <xf numFmtId="0" fontId="0" fillId="0" borderId="0" xfId="0" applyFont="1" applyFill="1"/>
    <xf numFmtId="0" fontId="21" fillId="0" borderId="0" xfId="0" applyFont="1" applyFill="1"/>
    <xf numFmtId="0" fontId="20" fillId="0" borderId="0" xfId="2" applyFont="1" applyFill="1"/>
    <xf numFmtId="0" fontId="26" fillId="0" borderId="0" xfId="0" applyFont="1" applyFill="1"/>
    <xf numFmtId="0" fontId="24" fillId="0" borderId="0" xfId="44" applyFont="1" applyFill="1" applyBorder="1"/>
    <xf numFmtId="0" fontId="28" fillId="0" borderId="0" xfId="0" applyFont="1" applyFill="1"/>
    <xf numFmtId="14" fontId="20" fillId="0" borderId="0" xfId="0" applyNumberFormat="1" applyFont="1" applyFill="1" applyBorder="1"/>
    <xf numFmtId="0" fontId="0" fillId="0" borderId="0" xfId="0" applyFill="1" applyBorder="1"/>
    <xf numFmtId="0" fontId="23" fillId="0" borderId="0" xfId="0" applyFont="1" applyFill="1"/>
    <xf numFmtId="0" fontId="32" fillId="0" borderId="0" xfId="0" applyFont="1" applyFill="1"/>
    <xf numFmtId="20" fontId="20" fillId="0" borderId="0" xfId="0" applyNumberFormat="1" applyFont="1" applyFill="1"/>
    <xf numFmtId="0" fontId="22" fillId="0" borderId="0" xfId="0" applyFont="1" applyFill="1"/>
    <xf numFmtId="0" fontId="29" fillId="0" borderId="0" xfId="0" applyFont="1" applyFill="1"/>
    <xf numFmtId="0" fontId="31" fillId="0" borderId="0" xfId="0" applyFont="1" applyFill="1"/>
    <xf numFmtId="20" fontId="20" fillId="0" borderId="0" xfId="2" applyNumberFormat="1" applyFont="1" applyFill="1"/>
    <xf numFmtId="0" fontId="23" fillId="0" borderId="0" xfId="2" applyFont="1" applyFill="1"/>
    <xf numFmtId="0" fontId="27" fillId="0" borderId="0" xfId="0" applyFont="1" applyFill="1"/>
    <xf numFmtId="0" fontId="30" fillId="0" borderId="0" xfId="0" applyFont="1" applyFill="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mailto:eric.enemark@stjude.org" TargetMode="External"/><Relationship Id="rId117" Type="http://schemas.openxmlformats.org/officeDocument/2006/relationships/hyperlink" Target="mailto:elewis@chemistry.msstate.edu" TargetMode="External"/><Relationship Id="rId21" Type="http://schemas.openxmlformats.org/officeDocument/2006/relationships/hyperlink" Target="mailto:elindner@memphis.edu" TargetMode="External"/><Relationship Id="rId42" Type="http://schemas.openxmlformats.org/officeDocument/2006/relationships/hyperlink" Target="mailto:fatima.rivas@stjude.org" TargetMode="External"/><Relationship Id="rId47" Type="http://schemas.openxmlformats.org/officeDocument/2006/relationships/hyperlink" Target="mailto:tburkey@memphis.edu" TargetMode="External"/><Relationship Id="rId63" Type="http://schemas.openxmlformats.org/officeDocument/2006/relationships/hyperlink" Target="mailto:amal@olemiss.edu" TargetMode="External"/><Relationship Id="rId68" Type="http://schemas.openxmlformats.org/officeDocument/2006/relationships/hyperlink" Target="mailto:akwizera@memphis.edu" TargetMode="External"/><Relationship Id="rId84" Type="http://schemas.openxmlformats.org/officeDocument/2006/relationships/hyperlink" Target="mailto:hkurtz@memphis.edu" TargetMode="External"/><Relationship Id="rId89" Type="http://schemas.openxmlformats.org/officeDocument/2006/relationships/hyperlink" Target="mailto:tfjiwara@memphis.edu" TargetMode="External"/><Relationship Id="rId112" Type="http://schemas.openxmlformats.org/officeDocument/2006/relationships/hyperlink" Target="mailto:w.alexander@memphis.edu" TargetMode="External"/><Relationship Id="rId133" Type="http://schemas.openxmlformats.org/officeDocument/2006/relationships/hyperlink" Target="mailto:vijay.rangachari@usm.edu" TargetMode="External"/><Relationship Id="rId138" Type="http://schemas.openxmlformats.org/officeDocument/2006/relationships/hyperlink" Target="mailto:jpma@bcm.edu" TargetMode="External"/><Relationship Id="rId154" Type="http://schemas.openxmlformats.org/officeDocument/2006/relationships/hyperlink" Target="mailto:tburkey@memphis.edu" TargetMode="External"/><Relationship Id="rId159" Type="http://schemas.openxmlformats.org/officeDocument/2006/relationships/hyperlink" Target="mailto:ndyonker@memphis.edu" TargetMode="External"/><Relationship Id="rId16" Type="http://schemas.openxmlformats.org/officeDocument/2006/relationships/hyperlink" Target="mailto:spedigo@olemiss.edu" TargetMode="External"/><Relationship Id="rId107" Type="http://schemas.openxmlformats.org/officeDocument/2006/relationships/hyperlink" Target="mailto:RussJ@rhodes.edu" TargetMode="External"/><Relationship Id="rId11" Type="http://schemas.openxmlformats.org/officeDocument/2006/relationships/hyperlink" Target="mailto:richard.kriwacki@stjude.org" TargetMode="External"/><Relationship Id="rId32" Type="http://schemas.openxmlformats.org/officeDocument/2006/relationships/hyperlink" Target="mailto:dgraves@uab.edu" TargetMode="External"/><Relationship Id="rId37" Type="http://schemas.openxmlformats.org/officeDocument/2006/relationships/hyperlink" Target="mailto:don.bashford@stjude.org" TargetMode="External"/><Relationship Id="rId53" Type="http://schemas.openxmlformats.org/officeDocument/2006/relationships/hyperlink" Target="mailto:aparrill@memphis.edu" TargetMode="External"/><Relationship Id="rId58" Type="http://schemas.openxmlformats.org/officeDocument/2006/relationships/hyperlink" Target="mailto:delcamp@olemiss.edu" TargetMode="External"/><Relationship Id="rId74" Type="http://schemas.openxmlformats.org/officeDocument/2006/relationships/hyperlink" Target="mailto:ndyonker@memphis.edu" TargetMode="External"/><Relationship Id="rId79" Type="http://schemas.openxmlformats.org/officeDocument/2006/relationships/hyperlink" Target="mailto:nhammer@olemiss.edu" TargetMode="External"/><Relationship Id="rId102" Type="http://schemas.openxmlformats.org/officeDocument/2006/relationships/hyperlink" Target="mailto:jbmgrdnr@memphis.edu" TargetMode="External"/><Relationship Id="rId123" Type="http://schemas.openxmlformats.org/officeDocument/2006/relationships/hyperlink" Target="mailto:don.bashford@stjude.org" TargetMode="External"/><Relationship Id="rId128" Type="http://schemas.openxmlformats.org/officeDocument/2006/relationships/hyperlink" Target="mailto:maduncan@uga.edu" TargetMode="External"/><Relationship Id="rId144" Type="http://schemas.openxmlformats.org/officeDocument/2006/relationships/hyperlink" Target="mailto:richard.lee@stjude.org" TargetMode="External"/><Relationship Id="rId149" Type="http://schemas.openxmlformats.org/officeDocument/2006/relationships/hyperlink" Target="mailto:aparrill@memphis.edu" TargetMode="External"/><Relationship Id="rId5" Type="http://schemas.openxmlformats.org/officeDocument/2006/relationships/hyperlink" Target="mailto:jyoung7@cbu.edu" TargetMode="External"/><Relationship Id="rId90" Type="http://schemas.openxmlformats.org/officeDocument/2006/relationships/hyperlink" Target="mailto:tfjiwara@memphis.edu" TargetMode="External"/><Relationship Id="rId95" Type="http://schemas.openxmlformats.org/officeDocument/2006/relationships/hyperlink" Target="mailto:stephen.white@stjude.org" TargetMode="External"/><Relationship Id="rId160" Type="http://schemas.openxmlformats.org/officeDocument/2006/relationships/hyperlink" Target="mailto:wlxnder2@memphis.edu" TargetMode="External"/><Relationship Id="rId22" Type="http://schemas.openxmlformats.org/officeDocument/2006/relationships/hyperlink" Target="mailto:jbmgrdnr@memphis.edu" TargetMode="External"/><Relationship Id="rId27" Type="http://schemas.openxmlformats.org/officeDocument/2006/relationships/hyperlink" Target="mailto:mfreilch@memphis.edu" TargetMode="External"/><Relationship Id="rId43" Type="http://schemas.openxmlformats.org/officeDocument/2006/relationships/hyperlink" Target="mailto:kip.guy@stjude.org" TargetMode="External"/><Relationship Id="rId48" Type="http://schemas.openxmlformats.org/officeDocument/2006/relationships/hyperlink" Target="mailto:tburkey@memphis.edu" TargetMode="External"/><Relationship Id="rId64" Type="http://schemas.openxmlformats.org/officeDocument/2006/relationships/hyperlink" Target="mailto:amal@olemiss.edu" TargetMode="External"/><Relationship Id="rId69" Type="http://schemas.openxmlformats.org/officeDocument/2006/relationships/hyperlink" Target="mailto:aparrill@memphis.edu" TargetMode="External"/><Relationship Id="rId113" Type="http://schemas.openxmlformats.org/officeDocument/2006/relationships/hyperlink" Target="mailto:taosheng.chen@stjude.org" TargetMode="External"/><Relationship Id="rId118" Type="http://schemas.openxmlformats.org/officeDocument/2006/relationships/hyperlink" Target="mailto:elewis@chemistry.msstate.edu" TargetMode="External"/><Relationship Id="rId134" Type="http://schemas.openxmlformats.org/officeDocument/2006/relationships/hyperlink" Target="mailto:vijay.rangachari@usm.edu" TargetMode="External"/><Relationship Id="rId139" Type="http://schemas.openxmlformats.org/officeDocument/2006/relationships/hyperlink" Target="mailto:jpma@bcm.edu" TargetMode="External"/><Relationship Id="rId80" Type="http://schemas.openxmlformats.org/officeDocument/2006/relationships/hyperlink" Target="mailto:w.alexander@memphis.edu" TargetMode="External"/><Relationship Id="rId85" Type="http://schemas.openxmlformats.org/officeDocument/2006/relationships/hyperlink" Target="mailto:cafierom@rhodes.edu" TargetMode="External"/><Relationship Id="rId150" Type="http://schemas.openxmlformats.org/officeDocument/2006/relationships/hyperlink" Target="mailto:eric.enemark@stjude.org" TargetMode="External"/><Relationship Id="rId155" Type="http://schemas.openxmlformats.org/officeDocument/2006/relationships/hyperlink" Target="mailto:aparrill@memphis.edu" TargetMode="External"/><Relationship Id="rId12" Type="http://schemas.openxmlformats.org/officeDocument/2006/relationships/hyperlink" Target="mailto:ariele.follis@stjude.org" TargetMode="External"/><Relationship Id="rId17" Type="http://schemas.openxmlformats.org/officeDocument/2006/relationships/hyperlink" Target="mailto:spedigo@olemiss.edu" TargetMode="External"/><Relationship Id="rId33" Type="http://schemas.openxmlformats.org/officeDocument/2006/relationships/hyperlink" Target="mailto:dgraves@uab.edu" TargetMode="External"/><Relationship Id="rId38" Type="http://schemas.openxmlformats.org/officeDocument/2006/relationships/hyperlink" Target="mailto:taosheng.chen@stjude.org" TargetMode="External"/><Relationship Id="rId59" Type="http://schemas.openxmlformats.org/officeDocument/2006/relationships/hyperlink" Target="mailto:yujie.sun@usu.edu" TargetMode="External"/><Relationship Id="rId103" Type="http://schemas.openxmlformats.org/officeDocument/2006/relationships/hyperlink" Target="mailto:xhuang4@memphis.edu" TargetMode="External"/><Relationship Id="rId108" Type="http://schemas.openxmlformats.org/officeDocument/2006/relationships/hyperlink" Target="mailto:jritchie@olemiss.edu" TargetMode="External"/><Relationship Id="rId124" Type="http://schemas.openxmlformats.org/officeDocument/2006/relationships/hyperlink" Target="mailto:span1@bama.ua.edu" TargetMode="External"/><Relationship Id="rId129" Type="http://schemas.openxmlformats.org/officeDocument/2006/relationships/hyperlink" Target="mailto:kbowen@jhu.edu" TargetMode="External"/><Relationship Id="rId20" Type="http://schemas.openxmlformats.org/officeDocument/2006/relationships/hyperlink" Target="mailto:spedigo@olemiss.eu" TargetMode="External"/><Relationship Id="rId41" Type="http://schemas.openxmlformats.org/officeDocument/2006/relationships/hyperlink" Target="mailto:richard.lee@stjude.org" TargetMode="External"/><Relationship Id="rId54" Type="http://schemas.openxmlformats.org/officeDocument/2006/relationships/hyperlink" Target="mailto:aparrill@memphis.edu" TargetMode="External"/><Relationship Id="rId62" Type="http://schemas.openxmlformats.org/officeDocument/2006/relationships/hyperlink" Target="mailto:amal@olemiss.edu" TargetMode="External"/><Relationship Id="rId70" Type="http://schemas.openxmlformats.org/officeDocument/2006/relationships/hyperlink" Target="mailto:aparrill@memphis.edu" TargetMode="External"/><Relationship Id="rId75" Type="http://schemas.openxmlformats.org/officeDocument/2006/relationships/hyperlink" Target="mailto:ywang@memphis.edu" TargetMode="External"/><Relationship Id="rId83" Type="http://schemas.openxmlformats.org/officeDocument/2006/relationships/hyperlink" Target="mailto:hkurtz@memphis.edu" TargetMode="External"/><Relationship Id="rId88" Type="http://schemas.openxmlformats.org/officeDocument/2006/relationships/hyperlink" Target="mailto:tfjiwara@memphis.edu" TargetMode="External"/><Relationship Id="rId91" Type="http://schemas.openxmlformats.org/officeDocument/2006/relationships/hyperlink" Target="mailto:tfjiwara@memphis.edu" TargetMode="External"/><Relationship Id="rId96" Type="http://schemas.openxmlformats.org/officeDocument/2006/relationships/hyperlink" Target="mailto:stephen.white@stjude.org" TargetMode="External"/><Relationship Id="rId111" Type="http://schemas.openxmlformats.org/officeDocument/2006/relationships/hyperlink" Target="mailto:devoretc@jmu.edu" TargetMode="External"/><Relationship Id="rId132" Type="http://schemas.openxmlformats.org/officeDocument/2006/relationships/hyperlink" Target="mailto:ywang@memphis.edu" TargetMode="External"/><Relationship Id="rId140" Type="http://schemas.openxmlformats.org/officeDocument/2006/relationships/hyperlink" Target="mailto:jpma@bcm.edu" TargetMode="External"/><Relationship Id="rId145" Type="http://schemas.openxmlformats.org/officeDocument/2006/relationships/hyperlink" Target="mailto:gautamb@missouristate.edu" TargetMode="External"/><Relationship Id="rId153" Type="http://schemas.openxmlformats.org/officeDocument/2006/relationships/hyperlink" Target="mailto:tburkey@memphis.edu" TargetMode="External"/><Relationship Id="rId161" Type="http://schemas.openxmlformats.org/officeDocument/2006/relationships/hyperlink" Target="mailto:aparrill@memphis.edu" TargetMode="External"/><Relationship Id="rId1" Type="http://schemas.openxmlformats.org/officeDocument/2006/relationships/hyperlink" Target="mailto:dlbaker@memphis.edu" TargetMode="External"/><Relationship Id="rId6" Type="http://schemas.openxmlformats.org/officeDocument/2006/relationships/hyperlink" Target="mailto:ariele.follis@stjude.org" TargetMode="External"/><Relationship Id="rId15" Type="http://schemas.openxmlformats.org/officeDocument/2006/relationships/hyperlink" Target="mailto:spedigo@olemiss.edu" TargetMode="External"/><Relationship Id="rId23" Type="http://schemas.openxmlformats.org/officeDocument/2006/relationships/hyperlink" Target="mailto:elindner@memphis.edu" TargetMode="External"/><Relationship Id="rId28" Type="http://schemas.openxmlformats.org/officeDocument/2006/relationships/hyperlink" Target="mailto:mfreilch@memphis.edu" TargetMode="External"/><Relationship Id="rId36" Type="http://schemas.openxmlformats.org/officeDocument/2006/relationships/hyperlink" Target="mailto:don.bashford@stjude.org" TargetMode="External"/><Relationship Id="rId49" Type="http://schemas.openxmlformats.org/officeDocument/2006/relationships/hyperlink" Target="mailto:k.wilson@wingate.edu" TargetMode="External"/><Relationship Id="rId57" Type="http://schemas.openxmlformats.org/officeDocument/2006/relationships/hyperlink" Target="mailto:xzhao1@memphis.edu" TargetMode="External"/><Relationship Id="rId106" Type="http://schemas.openxmlformats.org/officeDocument/2006/relationships/hyperlink" Target="mailto:RussJ@rhodes.edu" TargetMode="External"/><Relationship Id="rId114" Type="http://schemas.openxmlformats.org/officeDocument/2006/relationships/hyperlink" Target="mailto:dgraves@uab.edu" TargetMode="External"/><Relationship Id="rId119" Type="http://schemas.openxmlformats.org/officeDocument/2006/relationships/hyperlink" Target="mailto:elewis@chemistry.msstate.edu" TargetMode="External"/><Relationship Id="rId127" Type="http://schemas.openxmlformats.org/officeDocument/2006/relationships/hyperlink" Target="mailto:cfeigerle@utk.edu" TargetMode="External"/><Relationship Id="rId10" Type="http://schemas.openxmlformats.org/officeDocument/2006/relationships/hyperlink" Target="mailto:richard.kriwacki@stjude.org" TargetMode="External"/><Relationship Id="rId31" Type="http://schemas.openxmlformats.org/officeDocument/2006/relationships/hyperlink" Target="mailto:dgraves@uab.edu" TargetMode="External"/><Relationship Id="rId44" Type="http://schemas.openxmlformats.org/officeDocument/2006/relationships/hyperlink" Target="mailto:richard.lee@stjude.org" TargetMode="External"/><Relationship Id="rId52" Type="http://schemas.openxmlformats.org/officeDocument/2006/relationships/hyperlink" Target="mailto:christopher.hobbs@tamuk.edu" TargetMode="External"/><Relationship Id="rId60" Type="http://schemas.openxmlformats.org/officeDocument/2006/relationships/hyperlink" Target="mailto:xzhao1@memphis.edu" TargetMode="External"/><Relationship Id="rId65" Type="http://schemas.openxmlformats.org/officeDocument/2006/relationships/hyperlink" Target="mailto:achaffin@memphis.edu" TargetMode="External"/><Relationship Id="rId73" Type="http://schemas.openxmlformats.org/officeDocument/2006/relationships/hyperlink" Target="mailto:ndyonker@memphis.edu" TargetMode="External"/><Relationship Id="rId78" Type="http://schemas.openxmlformats.org/officeDocument/2006/relationships/hyperlink" Target="mailto:nhammer@olemiss.edu" TargetMode="External"/><Relationship Id="rId81" Type="http://schemas.openxmlformats.org/officeDocument/2006/relationships/hyperlink" Target="mailto:w.alexander@memphis.edu" TargetMode="External"/><Relationship Id="rId86" Type="http://schemas.openxmlformats.org/officeDocument/2006/relationships/hyperlink" Target="mailto:hkurtz@memphis.edu" TargetMode="External"/><Relationship Id="rId94" Type="http://schemas.openxmlformats.org/officeDocument/2006/relationships/hyperlink" Target="mailto:jsabol@chem-consult.com" TargetMode="External"/><Relationship Id="rId99" Type="http://schemas.openxmlformats.org/officeDocument/2006/relationships/hyperlink" Target="mailto:jyoung7@cbu.edu" TargetMode="External"/><Relationship Id="rId101" Type="http://schemas.openxmlformats.org/officeDocument/2006/relationships/hyperlink" Target="mailto:elindner@memphis.edu" TargetMode="External"/><Relationship Id="rId122" Type="http://schemas.openxmlformats.org/officeDocument/2006/relationships/hyperlink" Target="mailto:don.bashford@stjude.org" TargetMode="External"/><Relationship Id="rId130" Type="http://schemas.openxmlformats.org/officeDocument/2006/relationships/hyperlink" Target="mailto:Thomas.Sommerfeld@selu.edu" TargetMode="External"/><Relationship Id="rId135" Type="http://schemas.openxmlformats.org/officeDocument/2006/relationships/hyperlink" Target="mailto:vijay.rangachari@usm.edu" TargetMode="External"/><Relationship Id="rId143" Type="http://schemas.openxmlformats.org/officeDocument/2006/relationships/hyperlink" Target="mailto:fatima.rivas@stjude.org" TargetMode="External"/><Relationship Id="rId148" Type="http://schemas.openxmlformats.org/officeDocument/2006/relationships/hyperlink" Target="mailto:spedigo@olemiss.edu" TargetMode="External"/><Relationship Id="rId151" Type="http://schemas.openxmlformats.org/officeDocument/2006/relationships/hyperlink" Target="mailto:eric.enemark@stjude.org" TargetMode="External"/><Relationship Id="rId156" Type="http://schemas.openxmlformats.org/officeDocument/2006/relationships/hyperlink" Target="mailto:ndyonker@memphis.edu" TargetMode="External"/><Relationship Id="rId4" Type="http://schemas.openxmlformats.org/officeDocument/2006/relationships/hyperlink" Target="mailto:RussJ@rhodes.edu" TargetMode="External"/><Relationship Id="rId9" Type="http://schemas.openxmlformats.org/officeDocument/2006/relationships/hyperlink" Target="mailto:ariele.follis@stjude.org" TargetMode="External"/><Relationship Id="rId13" Type="http://schemas.openxmlformats.org/officeDocument/2006/relationships/hyperlink" Target="mailto:xhuang4@memphis.edu" TargetMode="External"/><Relationship Id="rId18" Type="http://schemas.openxmlformats.org/officeDocument/2006/relationships/hyperlink" Target="mailto:sdavila@olemiss.edu" TargetMode="External"/><Relationship Id="rId39" Type="http://schemas.openxmlformats.org/officeDocument/2006/relationships/hyperlink" Target="mailto:fatima.rivas@stjude.org" TargetMode="External"/><Relationship Id="rId109" Type="http://schemas.openxmlformats.org/officeDocument/2006/relationships/hyperlink" Target="mailto:w.alexander@memphis.edu" TargetMode="External"/><Relationship Id="rId34" Type="http://schemas.openxmlformats.org/officeDocument/2006/relationships/hyperlink" Target="mailto:stephen.white@stjude.org" TargetMode="External"/><Relationship Id="rId50" Type="http://schemas.openxmlformats.org/officeDocument/2006/relationships/hyperlink" Target="mailto:kpannell@utep.edu" TargetMode="External"/><Relationship Id="rId55" Type="http://schemas.openxmlformats.org/officeDocument/2006/relationships/hyperlink" Target="mailto:xzhao1@memphis.edu" TargetMode="External"/><Relationship Id="rId76" Type="http://schemas.openxmlformats.org/officeDocument/2006/relationships/hyperlink" Target="mailto:ywang@memphis.edu" TargetMode="External"/><Relationship Id="rId97" Type="http://schemas.openxmlformats.org/officeDocument/2006/relationships/hyperlink" Target="mailto:richard.kriwacki@stjude.org" TargetMode="External"/><Relationship Id="rId104" Type="http://schemas.openxmlformats.org/officeDocument/2006/relationships/hyperlink" Target="mailto:xhuang4@memphis.edu" TargetMode="External"/><Relationship Id="rId120" Type="http://schemas.openxmlformats.org/officeDocument/2006/relationships/hyperlink" Target="mailto:rsheardy@twu.edu" TargetMode="External"/><Relationship Id="rId125" Type="http://schemas.openxmlformats.org/officeDocument/2006/relationships/hyperlink" Target="mailto:djgoebbert@bama.ua.edu" TargetMode="External"/><Relationship Id="rId141" Type="http://schemas.openxmlformats.org/officeDocument/2006/relationships/hyperlink" Target="mailto:kip.guy@stjude.org" TargetMode="External"/><Relationship Id="rId146" Type="http://schemas.openxmlformats.org/officeDocument/2006/relationships/hyperlink" Target="mailto:rlglazener@pstcc.edu" TargetMode="External"/><Relationship Id="rId7" Type="http://schemas.openxmlformats.org/officeDocument/2006/relationships/hyperlink" Target="mailto:richard.kriwacki@stjude.org" TargetMode="External"/><Relationship Id="rId71" Type="http://schemas.openxmlformats.org/officeDocument/2006/relationships/hyperlink" Target="mailto:ndyonker@memphis.edu" TargetMode="External"/><Relationship Id="rId92" Type="http://schemas.openxmlformats.org/officeDocument/2006/relationships/hyperlink" Target="mailto:jritchie@olemiss.edu" TargetMode="External"/><Relationship Id="rId162" Type="http://schemas.openxmlformats.org/officeDocument/2006/relationships/printerSettings" Target="../printerSettings/printerSettings1.bin"/><Relationship Id="rId2" Type="http://schemas.openxmlformats.org/officeDocument/2006/relationships/hyperlink" Target="mailto:dlbaker@memphis.edu" TargetMode="External"/><Relationship Id="rId29" Type="http://schemas.openxmlformats.org/officeDocument/2006/relationships/hyperlink" Target="mailto:mfreilch@memphis.edu" TargetMode="External"/><Relationship Id="rId24" Type="http://schemas.openxmlformats.org/officeDocument/2006/relationships/hyperlink" Target="mailto:jbmgrdnr@memphis.edu" TargetMode="External"/><Relationship Id="rId40" Type="http://schemas.openxmlformats.org/officeDocument/2006/relationships/hyperlink" Target="mailto:kip.guy@stjude.org" TargetMode="External"/><Relationship Id="rId45" Type="http://schemas.openxmlformats.org/officeDocument/2006/relationships/hyperlink" Target="mailto:tburkey@memphis.edu" TargetMode="External"/><Relationship Id="rId66" Type="http://schemas.openxmlformats.org/officeDocument/2006/relationships/hyperlink" Target="mailto:rtconnor@memphis.edu" TargetMode="External"/><Relationship Id="rId87" Type="http://schemas.openxmlformats.org/officeDocument/2006/relationships/hyperlink" Target="mailto:tfjiwara@memphis.edu" TargetMode="External"/><Relationship Id="rId110" Type="http://schemas.openxmlformats.org/officeDocument/2006/relationships/hyperlink" Target="mailto:Darrin_Bellert@baylor.edu" TargetMode="External"/><Relationship Id="rId115" Type="http://schemas.openxmlformats.org/officeDocument/2006/relationships/hyperlink" Target="mailto:elewis@chemistry.msstate.edu" TargetMode="External"/><Relationship Id="rId131" Type="http://schemas.openxmlformats.org/officeDocument/2006/relationships/hyperlink" Target="mailto:rfortenberry@georgiasouthern.edu" TargetMode="External"/><Relationship Id="rId136" Type="http://schemas.openxmlformats.org/officeDocument/2006/relationships/hyperlink" Target="mailto:fengwang@uark.edu" TargetMode="External"/><Relationship Id="rId157" Type="http://schemas.openxmlformats.org/officeDocument/2006/relationships/hyperlink" Target="mailto:ndyonker@memphis.edu" TargetMode="External"/><Relationship Id="rId61" Type="http://schemas.openxmlformats.org/officeDocument/2006/relationships/hyperlink" Target="mailto:amal@olemiss.edu" TargetMode="External"/><Relationship Id="rId82" Type="http://schemas.openxmlformats.org/officeDocument/2006/relationships/hyperlink" Target="mailto:hkurtz@memphis.edu" TargetMode="External"/><Relationship Id="rId152" Type="http://schemas.openxmlformats.org/officeDocument/2006/relationships/hyperlink" Target="mailto:dlbaker@memphis.edu" TargetMode="External"/><Relationship Id="rId19" Type="http://schemas.openxmlformats.org/officeDocument/2006/relationships/hyperlink" Target="mailto:csfox@olemiss.edu" TargetMode="External"/><Relationship Id="rId14" Type="http://schemas.openxmlformats.org/officeDocument/2006/relationships/hyperlink" Target="mailto:xhuang4@memphis.edu" TargetMode="External"/><Relationship Id="rId30" Type="http://schemas.openxmlformats.org/officeDocument/2006/relationships/hyperlink" Target="mailto:dgraves@uab.edu" TargetMode="External"/><Relationship Id="rId35" Type="http://schemas.openxmlformats.org/officeDocument/2006/relationships/hyperlink" Target="mailto:stephen.white@stjude.org" TargetMode="External"/><Relationship Id="rId56" Type="http://schemas.openxmlformats.org/officeDocument/2006/relationships/hyperlink" Target="mailto:xzhao1@memphis.edu" TargetMode="External"/><Relationship Id="rId77" Type="http://schemas.openxmlformats.org/officeDocument/2006/relationships/hyperlink" Target="mailto:ywang@memphis.edu" TargetMode="External"/><Relationship Id="rId100" Type="http://schemas.openxmlformats.org/officeDocument/2006/relationships/hyperlink" Target="mailto:tanja.mittag@stjude.org" TargetMode="External"/><Relationship Id="rId105" Type="http://schemas.openxmlformats.org/officeDocument/2006/relationships/hyperlink" Target="mailto:RussJ@rhodes.edu" TargetMode="External"/><Relationship Id="rId126" Type="http://schemas.openxmlformats.org/officeDocument/2006/relationships/hyperlink" Target="mailto:nhammer@olemiss.edu" TargetMode="External"/><Relationship Id="rId147" Type="http://schemas.openxmlformats.org/officeDocument/2006/relationships/hyperlink" Target="mailto:spedigo@olemiss.edu" TargetMode="External"/><Relationship Id="rId8" Type="http://schemas.openxmlformats.org/officeDocument/2006/relationships/hyperlink" Target="mailto:jyoung7@cbu.edu" TargetMode="External"/><Relationship Id="rId51" Type="http://schemas.openxmlformats.org/officeDocument/2006/relationships/hyperlink" Target="mailto:brian.goess@furman.edu" TargetMode="External"/><Relationship Id="rId72" Type="http://schemas.openxmlformats.org/officeDocument/2006/relationships/hyperlink" Target="mailto:ndyonker@memphis.edu" TargetMode="External"/><Relationship Id="rId93" Type="http://schemas.openxmlformats.org/officeDocument/2006/relationships/hyperlink" Target="mailto:jsabol@chem-consult.com" TargetMode="External"/><Relationship Id="rId98" Type="http://schemas.openxmlformats.org/officeDocument/2006/relationships/hyperlink" Target="mailto:ariele.follis@stjude.org" TargetMode="External"/><Relationship Id="rId121" Type="http://schemas.openxmlformats.org/officeDocument/2006/relationships/hyperlink" Target="mailto:loren.williams@chemistry.gatech.edu" TargetMode="External"/><Relationship Id="rId142" Type="http://schemas.openxmlformats.org/officeDocument/2006/relationships/hyperlink" Target="mailto:fatima.rivas@stjude.org" TargetMode="External"/><Relationship Id="rId3" Type="http://schemas.openxmlformats.org/officeDocument/2006/relationships/hyperlink" Target="mailto:RussJ@rhodes.edu" TargetMode="External"/><Relationship Id="rId25" Type="http://schemas.openxmlformats.org/officeDocument/2006/relationships/hyperlink" Target="mailto:eric.enemark@stjude.org" TargetMode="External"/><Relationship Id="rId46" Type="http://schemas.openxmlformats.org/officeDocument/2006/relationships/hyperlink" Target="mailto:tburkey@memphis.edu" TargetMode="External"/><Relationship Id="rId67" Type="http://schemas.openxmlformats.org/officeDocument/2006/relationships/hyperlink" Target="mailto:akwizera@memphis.edu" TargetMode="External"/><Relationship Id="rId116" Type="http://schemas.openxmlformats.org/officeDocument/2006/relationships/hyperlink" Target="mailto:elewis@chemistry.msstate.edu" TargetMode="External"/><Relationship Id="rId137" Type="http://schemas.openxmlformats.org/officeDocument/2006/relationships/hyperlink" Target="mailto:fengwang@uark.edu" TargetMode="External"/><Relationship Id="rId158" Type="http://schemas.openxmlformats.org/officeDocument/2006/relationships/hyperlink" Target="mailto:ndyonker@memphi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Q99"/>
  <sheetViews>
    <sheetView tabSelected="1" topLeftCell="F1" workbookViewId="0">
      <pane xSplit="3360" ySplit="960" topLeftCell="A75" activePane="bottomRight"/>
      <selection activeCell="C1" sqref="C1:O1048576"/>
      <selection pane="topRight" activeCell="N2" sqref="A2:XFD98"/>
      <selection pane="bottomLeft" activeCell="F2" sqref="A2:XFD98"/>
      <selection pane="bottomRight" activeCell="D6" sqref="D6"/>
    </sheetView>
  </sheetViews>
  <sheetFormatPr defaultRowHeight="15" x14ac:dyDescent="0.25"/>
  <cols>
    <col min="2" max="2" width="16" bestFit="1" customWidth="1"/>
    <col min="3" max="3" width="23.7109375" customWidth="1"/>
    <col min="4" max="4" width="18.140625" customWidth="1"/>
    <col min="5" max="5" width="48.28515625" style="5" customWidth="1"/>
    <col min="6" max="6" width="7.28515625" customWidth="1"/>
    <col min="7" max="7" width="16.85546875" customWidth="1"/>
    <col min="8" max="8" width="12.140625" bestFit="1" customWidth="1"/>
    <col min="9" max="9" width="10.7109375" bestFit="1" customWidth="1"/>
    <col min="10" max="10" width="8.85546875" bestFit="1" customWidth="1"/>
    <col min="11" max="11" width="28.5703125" customWidth="1"/>
    <col min="12" max="12" width="17.85546875" customWidth="1"/>
    <col min="13" max="13" width="10.28515625" bestFit="1" customWidth="1"/>
    <col min="14" max="14" width="16.28515625" bestFit="1" customWidth="1"/>
    <col min="15" max="15" width="12" bestFit="1" customWidth="1"/>
    <col min="16" max="16" width="18.140625" bestFit="1" customWidth="1"/>
    <col min="17" max="17" width="12" bestFit="1" customWidth="1"/>
    <col min="18" max="18" width="18.140625" bestFit="1" customWidth="1"/>
    <col min="19" max="19" width="14.7109375" customWidth="1"/>
    <col min="20" max="20" width="14.85546875" bestFit="1" customWidth="1"/>
    <col min="21" max="21" width="10.5703125" bestFit="1" customWidth="1"/>
    <col min="22" max="22" width="16.5703125" bestFit="1" customWidth="1"/>
    <col min="23" max="23" width="12.42578125" bestFit="1" customWidth="1"/>
    <col min="24" max="24" width="20.5703125" bestFit="1" customWidth="1"/>
    <col min="25" max="25" width="25.5703125" bestFit="1" customWidth="1"/>
    <col min="26" max="26" width="21.85546875" bestFit="1" customWidth="1"/>
    <col min="27" max="27" width="22.5703125" bestFit="1" customWidth="1"/>
    <col min="28" max="28" width="21" bestFit="1" customWidth="1"/>
  </cols>
  <sheetData>
    <row r="1" spans="1:34" s="2" customFormat="1" ht="14.25" x14ac:dyDescent="0.2">
      <c r="A1" s="2" t="s">
        <v>27</v>
      </c>
      <c r="B1" s="2" t="s">
        <v>23</v>
      </c>
      <c r="C1" s="2" t="s">
        <v>0</v>
      </c>
      <c r="D1" s="2" t="s">
        <v>2</v>
      </c>
      <c r="E1" s="2" t="s">
        <v>1</v>
      </c>
      <c r="F1" s="2" t="s">
        <v>3</v>
      </c>
      <c r="G1" s="3" t="s">
        <v>22</v>
      </c>
      <c r="H1" s="3" t="s">
        <v>20</v>
      </c>
      <c r="I1" s="3" t="s">
        <v>21</v>
      </c>
      <c r="J1" s="3" t="s">
        <v>19</v>
      </c>
      <c r="K1" s="3" t="s">
        <v>25</v>
      </c>
      <c r="L1" s="3" t="s">
        <v>26</v>
      </c>
      <c r="M1" s="2" t="s">
        <v>5</v>
      </c>
      <c r="N1" s="2" t="s">
        <v>6</v>
      </c>
      <c r="O1" s="2" t="s">
        <v>7</v>
      </c>
      <c r="P1" s="2" t="s">
        <v>8</v>
      </c>
      <c r="Q1" s="2" t="s">
        <v>9</v>
      </c>
      <c r="R1" s="2" t="s">
        <v>10</v>
      </c>
      <c r="S1" s="3" t="s">
        <v>11</v>
      </c>
      <c r="T1" s="2" t="s">
        <v>12</v>
      </c>
      <c r="U1" s="2" t="s">
        <v>13</v>
      </c>
      <c r="V1" s="2" t="s">
        <v>14</v>
      </c>
      <c r="W1" s="2" t="s">
        <v>24</v>
      </c>
      <c r="X1" s="2" t="s">
        <v>15</v>
      </c>
      <c r="Y1" s="2" t="s">
        <v>16</v>
      </c>
      <c r="Z1" s="2" t="s">
        <v>17</v>
      </c>
      <c r="AA1" s="2" t="s">
        <v>18</v>
      </c>
      <c r="AB1" s="3" t="s">
        <v>4</v>
      </c>
    </row>
    <row r="2" spans="1:34" s="1" customFormat="1" x14ac:dyDescent="0.25">
      <c r="A2" s="6" t="s">
        <v>37</v>
      </c>
      <c r="B2" s="6" t="s">
        <v>72</v>
      </c>
      <c r="C2" s="6" t="s">
        <v>73</v>
      </c>
      <c r="D2" s="6" t="s">
        <v>74</v>
      </c>
      <c r="E2" s="6" t="s">
        <v>75</v>
      </c>
      <c r="F2" s="6" t="s">
        <v>28</v>
      </c>
      <c r="G2" s="13">
        <v>42312</v>
      </c>
      <c r="H2" s="6" t="s">
        <v>416</v>
      </c>
      <c r="I2" s="6" t="s">
        <v>417</v>
      </c>
      <c r="J2" s="6">
        <f>4*60+20</f>
        <v>260</v>
      </c>
      <c r="K2" s="6" t="s">
        <v>418</v>
      </c>
      <c r="L2" s="6" t="s">
        <v>419</v>
      </c>
      <c r="M2" s="6" t="s">
        <v>76</v>
      </c>
      <c r="N2" s="11" t="s">
        <v>77</v>
      </c>
      <c r="O2" s="6"/>
      <c r="P2" s="6"/>
      <c r="Q2" s="6"/>
      <c r="R2" s="6"/>
      <c r="S2" s="6" t="s">
        <v>76</v>
      </c>
      <c r="T2" s="11" t="s">
        <v>78</v>
      </c>
      <c r="U2" s="6"/>
      <c r="V2" s="6"/>
      <c r="W2" s="6"/>
      <c r="X2" s="6"/>
      <c r="Y2" s="6"/>
      <c r="Z2" s="6"/>
      <c r="AA2" s="6"/>
      <c r="AB2" s="6"/>
    </row>
    <row r="3" spans="1:34" s="1" customFormat="1" x14ac:dyDescent="0.25">
      <c r="A3" s="6" t="s">
        <v>37</v>
      </c>
      <c r="B3" s="6" t="s">
        <v>72</v>
      </c>
      <c r="C3" s="6" t="s">
        <v>73</v>
      </c>
      <c r="D3" s="18" t="s">
        <v>79</v>
      </c>
      <c r="E3" s="6" t="s">
        <v>80</v>
      </c>
      <c r="F3" s="6" t="s">
        <v>28</v>
      </c>
      <c r="G3" s="13">
        <v>42312</v>
      </c>
      <c r="H3" s="6" t="s">
        <v>447</v>
      </c>
      <c r="I3" s="6" t="s">
        <v>459</v>
      </c>
      <c r="J3" s="6">
        <f>4*60-20</f>
        <v>220</v>
      </c>
      <c r="K3" s="6" t="s">
        <v>418</v>
      </c>
      <c r="L3" s="6" t="s">
        <v>419</v>
      </c>
      <c r="M3" s="6" t="s">
        <v>76</v>
      </c>
      <c r="N3" s="11" t="s">
        <v>77</v>
      </c>
      <c r="O3" s="6"/>
      <c r="P3" s="6"/>
      <c r="Q3" s="6"/>
      <c r="R3" s="6"/>
      <c r="S3" s="6" t="s">
        <v>81</v>
      </c>
      <c r="T3" s="11" t="s">
        <v>82</v>
      </c>
      <c r="U3" s="6"/>
      <c r="V3" s="6"/>
      <c r="W3" s="6"/>
      <c r="X3" s="6"/>
      <c r="Y3" s="6"/>
      <c r="Z3" s="6"/>
      <c r="AA3" s="6"/>
      <c r="AB3" s="6"/>
    </row>
    <row r="4" spans="1:34" s="1" customFormat="1" x14ac:dyDescent="0.25">
      <c r="A4" s="6" t="s">
        <v>37</v>
      </c>
      <c r="B4" s="6" t="s">
        <v>72</v>
      </c>
      <c r="C4" s="6" t="s">
        <v>73</v>
      </c>
      <c r="D4" s="18" t="s">
        <v>83</v>
      </c>
      <c r="E4" s="6" t="s">
        <v>84</v>
      </c>
      <c r="F4" s="6" t="s">
        <v>28</v>
      </c>
      <c r="G4" s="13">
        <v>42314</v>
      </c>
      <c r="H4" s="6" t="s">
        <v>447</v>
      </c>
      <c r="I4" s="6" t="s">
        <v>450</v>
      </c>
      <c r="J4" s="6">
        <v>260</v>
      </c>
      <c r="K4" s="6" t="s">
        <v>418</v>
      </c>
      <c r="L4" s="6" t="s">
        <v>419</v>
      </c>
      <c r="M4" s="6" t="s">
        <v>76</v>
      </c>
      <c r="N4" s="11" t="s">
        <v>77</v>
      </c>
      <c r="O4" s="6"/>
      <c r="P4" s="6"/>
      <c r="Q4" s="6"/>
      <c r="R4" s="6"/>
      <c r="S4" s="6" t="s">
        <v>85</v>
      </c>
      <c r="T4" s="11" t="s">
        <v>86</v>
      </c>
      <c r="U4" s="8"/>
      <c r="V4" s="10"/>
      <c r="W4" s="6"/>
      <c r="X4" s="6"/>
      <c r="Y4" s="19"/>
      <c r="Z4" s="9"/>
      <c r="AA4" s="6"/>
      <c r="AB4" s="6"/>
    </row>
    <row r="5" spans="1:34" s="1" customFormat="1" x14ac:dyDescent="0.25">
      <c r="A5" s="6" t="s">
        <v>37</v>
      </c>
      <c r="B5" s="6" t="s">
        <v>87</v>
      </c>
      <c r="C5" s="6" t="s">
        <v>88</v>
      </c>
      <c r="D5" s="6" t="s">
        <v>89</v>
      </c>
      <c r="E5" s="6" t="s">
        <v>478</v>
      </c>
      <c r="F5" s="6" t="s">
        <v>29</v>
      </c>
      <c r="G5" s="13">
        <v>42312</v>
      </c>
      <c r="H5" s="6" t="s">
        <v>447</v>
      </c>
      <c r="I5" s="6" t="s">
        <v>473</v>
      </c>
      <c r="J5" s="6">
        <v>120</v>
      </c>
      <c r="K5" s="6" t="s">
        <v>418</v>
      </c>
      <c r="L5" s="7" t="s">
        <v>469</v>
      </c>
      <c r="M5" s="6"/>
      <c r="N5" s="11"/>
      <c r="O5" s="6"/>
      <c r="P5" s="6"/>
      <c r="Q5" s="6"/>
      <c r="R5" s="6"/>
      <c r="S5" s="6" t="s">
        <v>184</v>
      </c>
      <c r="T5" s="11" t="s">
        <v>185</v>
      </c>
      <c r="U5" s="6"/>
      <c r="V5" s="6"/>
      <c r="W5" s="6"/>
      <c r="X5" s="6"/>
      <c r="Y5" s="6"/>
      <c r="Z5" s="6"/>
      <c r="AA5" s="6"/>
      <c r="AB5" s="6"/>
    </row>
    <row r="6" spans="1:34" s="1" customFormat="1" x14ac:dyDescent="0.25">
      <c r="A6" s="6" t="s">
        <v>37</v>
      </c>
      <c r="B6" s="6" t="s">
        <v>87</v>
      </c>
      <c r="C6" s="6" t="s">
        <v>88</v>
      </c>
      <c r="D6" s="6" t="s">
        <v>90</v>
      </c>
      <c r="E6" s="6" t="s">
        <v>479</v>
      </c>
      <c r="F6" s="6" t="s">
        <v>29</v>
      </c>
      <c r="G6" s="13">
        <v>42313</v>
      </c>
      <c r="H6" s="6" t="s">
        <v>416</v>
      </c>
      <c r="I6" s="6" t="s">
        <v>417</v>
      </c>
      <c r="J6" s="6">
        <v>120</v>
      </c>
      <c r="K6" s="6" t="s">
        <v>418</v>
      </c>
      <c r="L6" s="7" t="s">
        <v>469</v>
      </c>
      <c r="M6" s="6"/>
      <c r="N6" s="11"/>
      <c r="O6" s="6"/>
      <c r="P6" s="6"/>
      <c r="Q6" s="6"/>
      <c r="R6" s="6"/>
      <c r="S6" s="6" t="s">
        <v>76</v>
      </c>
      <c r="T6" s="11" t="s">
        <v>77</v>
      </c>
      <c r="U6" s="6"/>
      <c r="V6" s="6"/>
      <c r="W6" s="6"/>
      <c r="X6" s="6"/>
      <c r="Y6" s="6"/>
      <c r="Z6" s="9"/>
      <c r="AA6" s="6"/>
      <c r="AB6" s="6"/>
    </row>
    <row r="7" spans="1:34" s="1" customFormat="1" x14ac:dyDescent="0.25">
      <c r="A7" s="6" t="s">
        <v>37</v>
      </c>
      <c r="B7" s="6" t="s">
        <v>87</v>
      </c>
      <c r="C7" s="6" t="s">
        <v>88</v>
      </c>
      <c r="D7" s="6" t="s">
        <v>91</v>
      </c>
      <c r="E7" s="6" t="s">
        <v>480</v>
      </c>
      <c r="F7" s="6" t="s">
        <v>29</v>
      </c>
      <c r="G7" s="13">
        <v>42313</v>
      </c>
      <c r="H7" s="6" t="s">
        <v>416</v>
      </c>
      <c r="I7" s="6" t="s">
        <v>461</v>
      </c>
      <c r="J7" s="6">
        <v>120</v>
      </c>
      <c r="K7" s="6" t="s">
        <v>418</v>
      </c>
      <c r="L7" s="7" t="s">
        <v>469</v>
      </c>
      <c r="M7" s="6"/>
      <c r="N7" s="11"/>
      <c r="O7" s="6"/>
      <c r="P7" s="6"/>
      <c r="Q7" s="6"/>
      <c r="R7" s="6"/>
      <c r="S7" s="6" t="s">
        <v>76</v>
      </c>
      <c r="T7" s="11" t="s">
        <v>77</v>
      </c>
      <c r="U7" s="6"/>
      <c r="V7" s="6"/>
      <c r="W7" s="6"/>
      <c r="X7" s="6"/>
      <c r="Y7" s="6"/>
      <c r="Z7" s="6"/>
      <c r="AA7" s="6"/>
      <c r="AB7" s="6"/>
    </row>
    <row r="8" spans="1:34" s="1" customFormat="1" x14ac:dyDescent="0.25">
      <c r="A8" s="6" t="s">
        <v>37</v>
      </c>
      <c r="B8" s="6" t="s">
        <v>92</v>
      </c>
      <c r="C8" s="6" t="s">
        <v>93</v>
      </c>
      <c r="D8" s="6" t="s">
        <v>94</v>
      </c>
      <c r="E8" s="6" t="s">
        <v>383</v>
      </c>
      <c r="F8" s="6" t="s">
        <v>28</v>
      </c>
      <c r="G8" s="13">
        <v>42314</v>
      </c>
      <c r="H8" s="6" t="s">
        <v>416</v>
      </c>
      <c r="I8" s="6" t="s">
        <v>461</v>
      </c>
      <c r="J8" s="6">
        <v>120</v>
      </c>
      <c r="K8" s="6" t="s">
        <v>418</v>
      </c>
      <c r="L8" s="6" t="s">
        <v>451</v>
      </c>
      <c r="M8" s="6" t="s">
        <v>95</v>
      </c>
      <c r="N8" s="11" t="s">
        <v>96</v>
      </c>
      <c r="O8" s="8" t="s">
        <v>97</v>
      </c>
      <c r="P8" s="20" t="s">
        <v>98</v>
      </c>
      <c r="Q8" s="6"/>
      <c r="R8" s="6"/>
      <c r="S8" s="6" t="s">
        <v>95</v>
      </c>
      <c r="T8" s="11" t="s">
        <v>96</v>
      </c>
      <c r="U8" s="6"/>
      <c r="V8" s="6"/>
      <c r="W8" s="6"/>
      <c r="X8" s="6"/>
      <c r="Y8" s="6"/>
      <c r="Z8" s="11"/>
      <c r="AA8" s="6"/>
      <c r="AB8" s="6"/>
    </row>
    <row r="9" spans="1:34" s="1" customFormat="1" x14ac:dyDescent="0.25">
      <c r="A9" s="6" t="s">
        <v>37</v>
      </c>
      <c r="B9" s="6" t="s">
        <v>92</v>
      </c>
      <c r="C9" s="6" t="s">
        <v>93</v>
      </c>
      <c r="D9" s="6" t="s">
        <v>99</v>
      </c>
      <c r="E9" s="6" t="s">
        <v>384</v>
      </c>
      <c r="F9" s="6" t="s">
        <v>28</v>
      </c>
      <c r="G9" s="13">
        <v>42315</v>
      </c>
      <c r="H9" s="6" t="s">
        <v>416</v>
      </c>
      <c r="I9" s="6" t="s">
        <v>417</v>
      </c>
      <c r="J9" s="6">
        <v>240</v>
      </c>
      <c r="K9" s="6" t="s">
        <v>418</v>
      </c>
      <c r="L9" s="6" t="s">
        <v>451</v>
      </c>
      <c r="M9" s="6" t="s">
        <v>95</v>
      </c>
      <c r="N9" s="11" t="s">
        <v>96</v>
      </c>
      <c r="O9" s="8" t="s">
        <v>97</v>
      </c>
      <c r="P9" s="20" t="s">
        <v>98</v>
      </c>
      <c r="Q9" s="6"/>
      <c r="R9" s="6"/>
      <c r="S9" s="8" t="s">
        <v>97</v>
      </c>
      <c r="T9" s="20" t="s">
        <v>98</v>
      </c>
      <c r="U9" s="6"/>
      <c r="V9" s="6"/>
      <c r="W9" s="6"/>
      <c r="X9" s="6"/>
      <c r="Y9" s="6"/>
      <c r="Z9" s="21"/>
      <c r="AA9" s="6"/>
      <c r="AB9" s="6"/>
    </row>
    <row r="10" spans="1:34" s="1" customFormat="1" x14ac:dyDescent="0.25">
      <c r="A10" s="6" t="s">
        <v>37</v>
      </c>
      <c r="B10" s="6" t="s">
        <v>100</v>
      </c>
      <c r="C10" s="6" t="s">
        <v>101</v>
      </c>
      <c r="D10" s="18" t="s">
        <v>102</v>
      </c>
      <c r="E10" s="6" t="s">
        <v>385</v>
      </c>
      <c r="F10" s="6" t="s">
        <v>28</v>
      </c>
      <c r="G10" s="13">
        <v>42312</v>
      </c>
      <c r="H10" s="6" t="s">
        <v>447</v>
      </c>
      <c r="I10" s="6" t="s">
        <v>450</v>
      </c>
      <c r="J10" s="6">
        <f>4*60+20</f>
        <v>260</v>
      </c>
      <c r="K10" s="6" t="s">
        <v>418</v>
      </c>
      <c r="L10" s="6" t="s">
        <v>451</v>
      </c>
      <c r="M10" s="6" t="s">
        <v>103</v>
      </c>
      <c r="N10" s="11" t="s">
        <v>104</v>
      </c>
      <c r="O10" s="6"/>
      <c r="P10" s="6"/>
      <c r="Q10" s="6"/>
      <c r="R10" s="6"/>
      <c r="S10" s="6" t="s">
        <v>103</v>
      </c>
      <c r="T10" s="11" t="s">
        <v>104</v>
      </c>
      <c r="U10" s="6"/>
      <c r="V10" s="6"/>
      <c r="W10" s="6"/>
      <c r="X10" s="6"/>
      <c r="Y10" s="6"/>
      <c r="Z10" s="6"/>
      <c r="AA10" s="1" t="s">
        <v>466</v>
      </c>
      <c r="AB10" s="6"/>
    </row>
    <row r="11" spans="1:34" s="1" customFormat="1" x14ac:dyDescent="0.25">
      <c r="A11" s="6" t="s">
        <v>37</v>
      </c>
      <c r="B11" s="6" t="s">
        <v>100</v>
      </c>
      <c r="C11" s="6" t="s">
        <v>101</v>
      </c>
      <c r="D11" s="18" t="s">
        <v>105</v>
      </c>
      <c r="E11" s="6" t="s">
        <v>386</v>
      </c>
      <c r="F11" s="6" t="s">
        <v>28</v>
      </c>
      <c r="G11" s="13">
        <v>42313</v>
      </c>
      <c r="H11" s="6" t="s">
        <v>447</v>
      </c>
      <c r="I11" s="6" t="s">
        <v>450</v>
      </c>
      <c r="J11" s="6">
        <f>4*60+20</f>
        <v>260</v>
      </c>
      <c r="K11" s="6" t="s">
        <v>418</v>
      </c>
      <c r="L11" s="6" t="s">
        <v>451</v>
      </c>
      <c r="M11" s="6" t="s">
        <v>103</v>
      </c>
      <c r="N11" s="11" t="s">
        <v>104</v>
      </c>
      <c r="O11" s="6"/>
      <c r="P11" s="6"/>
      <c r="Q11" s="6"/>
      <c r="R11" s="6"/>
      <c r="S11" s="6" t="s">
        <v>103</v>
      </c>
      <c r="T11" s="11" t="s">
        <v>104</v>
      </c>
      <c r="U11" s="6"/>
      <c r="V11" s="6"/>
      <c r="W11" s="6"/>
      <c r="X11" s="6"/>
      <c r="Y11" s="6"/>
      <c r="Z11" s="6"/>
      <c r="AA11" s="1" t="s">
        <v>466</v>
      </c>
      <c r="AB11" s="6"/>
    </row>
    <row r="12" spans="1:34" s="1" customFormat="1" x14ac:dyDescent="0.25">
      <c r="A12" s="6" t="s">
        <v>37</v>
      </c>
      <c r="B12" s="7" t="s">
        <v>106</v>
      </c>
      <c r="C12" s="7" t="s">
        <v>107</v>
      </c>
      <c r="D12" s="7" t="s">
        <v>108</v>
      </c>
      <c r="E12" s="7" t="s">
        <v>387</v>
      </c>
      <c r="F12" s="8" t="s">
        <v>28</v>
      </c>
      <c r="G12" s="22">
        <v>42314</v>
      </c>
      <c r="H12" s="8" t="s">
        <v>447</v>
      </c>
      <c r="I12" s="8" t="s">
        <v>450</v>
      </c>
      <c r="J12" s="8">
        <f>260</f>
        <v>260</v>
      </c>
      <c r="K12" s="6" t="s">
        <v>418</v>
      </c>
      <c r="L12" s="8" t="s">
        <v>430</v>
      </c>
      <c r="M12" s="7" t="s">
        <v>109</v>
      </c>
      <c r="N12" s="8" t="s">
        <v>110</v>
      </c>
      <c r="O12" s="8" t="s">
        <v>111</v>
      </c>
      <c r="P12" s="12" t="s">
        <v>112</v>
      </c>
      <c r="Q12" s="8"/>
      <c r="R12" s="8"/>
      <c r="S12" s="7" t="s">
        <v>109</v>
      </c>
      <c r="T12" s="8" t="s">
        <v>110</v>
      </c>
      <c r="U12" s="8"/>
      <c r="V12" s="10"/>
      <c r="W12" s="6"/>
      <c r="X12" s="6"/>
      <c r="Y12" s="8"/>
      <c r="Z12" s="9"/>
      <c r="AA12" s="6"/>
      <c r="AB12" s="8"/>
      <c r="AH12" s="23"/>
    </row>
    <row r="13" spans="1:34" s="1" customFormat="1" x14ac:dyDescent="0.25">
      <c r="A13" s="6" t="s">
        <v>37</v>
      </c>
      <c r="B13" s="7" t="s">
        <v>106</v>
      </c>
      <c r="C13" s="7" t="s">
        <v>107</v>
      </c>
      <c r="D13" s="7" t="s">
        <v>113</v>
      </c>
      <c r="E13" s="7" t="s">
        <v>388</v>
      </c>
      <c r="F13" s="8" t="s">
        <v>28</v>
      </c>
      <c r="G13" s="22">
        <v>42315</v>
      </c>
      <c r="H13" s="8" t="s">
        <v>416</v>
      </c>
      <c r="I13" s="8" t="s">
        <v>420</v>
      </c>
      <c r="J13" s="8">
        <v>220</v>
      </c>
      <c r="K13" s="6" t="s">
        <v>418</v>
      </c>
      <c r="L13" s="8" t="s">
        <v>424</v>
      </c>
      <c r="M13" s="7" t="s">
        <v>109</v>
      </c>
      <c r="N13" s="8" t="s">
        <v>110</v>
      </c>
      <c r="O13" s="8" t="s">
        <v>111</v>
      </c>
      <c r="P13" s="12" t="s">
        <v>112</v>
      </c>
      <c r="Q13" s="8"/>
      <c r="R13" s="8"/>
      <c r="S13" s="8" t="s">
        <v>111</v>
      </c>
      <c r="T13" s="8" t="s">
        <v>112</v>
      </c>
      <c r="U13" s="6"/>
      <c r="V13" s="6"/>
      <c r="W13" s="6"/>
      <c r="X13" s="6"/>
      <c r="Y13" s="6"/>
      <c r="Z13" s="6"/>
      <c r="AA13" s="6"/>
      <c r="AB13" s="6"/>
    </row>
    <row r="14" spans="1:34" s="1" customFormat="1" x14ac:dyDescent="0.25">
      <c r="A14" s="6" t="s">
        <v>37</v>
      </c>
      <c r="B14" s="6" t="s">
        <v>117</v>
      </c>
      <c r="C14" s="6" t="s">
        <v>118</v>
      </c>
      <c r="D14" s="6" t="s">
        <v>119</v>
      </c>
      <c r="E14" s="8" t="s">
        <v>120</v>
      </c>
      <c r="F14" s="6" t="s">
        <v>28</v>
      </c>
      <c r="G14" s="13">
        <v>42313</v>
      </c>
      <c r="H14" s="6" t="s">
        <v>447</v>
      </c>
      <c r="I14" s="6" t="s">
        <v>450</v>
      </c>
      <c r="J14" s="6">
        <v>260</v>
      </c>
      <c r="K14" s="6" t="s">
        <v>418</v>
      </c>
      <c r="L14" s="6" t="s">
        <v>458</v>
      </c>
      <c r="M14" s="6" t="s">
        <v>121</v>
      </c>
      <c r="N14" s="11" t="s">
        <v>122</v>
      </c>
      <c r="O14" s="6" t="s">
        <v>375</v>
      </c>
      <c r="P14" s="15" t="s">
        <v>378</v>
      </c>
      <c r="Q14" s="6"/>
      <c r="R14" s="6"/>
      <c r="S14" s="6" t="s">
        <v>375</v>
      </c>
      <c r="T14" s="15" t="s">
        <v>378</v>
      </c>
      <c r="U14" s="6"/>
      <c r="V14" s="6"/>
      <c r="W14" s="6"/>
      <c r="X14" s="6"/>
      <c r="Y14" s="6"/>
      <c r="Z14" s="9"/>
      <c r="AA14" s="1" t="s">
        <v>464</v>
      </c>
      <c r="AB14" s="6"/>
    </row>
    <row r="15" spans="1:34" s="1" customFormat="1" x14ac:dyDescent="0.25">
      <c r="A15" s="6" t="s">
        <v>37</v>
      </c>
      <c r="B15" s="6" t="s">
        <v>117</v>
      </c>
      <c r="C15" s="6" t="s">
        <v>118</v>
      </c>
      <c r="D15" s="6" t="s">
        <v>123</v>
      </c>
      <c r="E15" s="8" t="s">
        <v>124</v>
      </c>
      <c r="F15" s="6" t="s">
        <v>28</v>
      </c>
      <c r="G15" s="13">
        <v>42314</v>
      </c>
      <c r="H15" s="6" t="s">
        <v>416</v>
      </c>
      <c r="I15" s="6" t="s">
        <v>417</v>
      </c>
      <c r="J15" s="6">
        <v>240</v>
      </c>
      <c r="K15" s="6" t="s">
        <v>418</v>
      </c>
      <c r="L15" s="6" t="s">
        <v>458</v>
      </c>
      <c r="M15" s="6" t="s">
        <v>121</v>
      </c>
      <c r="N15" s="11" t="s">
        <v>122</v>
      </c>
      <c r="O15" s="6" t="s">
        <v>375</v>
      </c>
      <c r="P15" s="15" t="s">
        <v>378</v>
      </c>
      <c r="Q15" s="6"/>
      <c r="R15" s="6"/>
      <c r="S15" s="6" t="s">
        <v>376</v>
      </c>
      <c r="T15" s="15" t="s">
        <v>379</v>
      </c>
      <c r="U15" s="6"/>
      <c r="V15" s="6"/>
      <c r="W15" s="6"/>
      <c r="X15" s="6"/>
      <c r="Y15" s="6"/>
      <c r="Z15" s="9"/>
      <c r="AA15" s="1" t="s">
        <v>464</v>
      </c>
      <c r="AB15" s="6"/>
    </row>
    <row r="16" spans="1:34" s="1" customFormat="1" x14ac:dyDescent="0.25">
      <c r="A16" s="6" t="s">
        <v>37</v>
      </c>
      <c r="B16" s="6" t="s">
        <v>117</v>
      </c>
      <c r="C16" s="6" t="s">
        <v>118</v>
      </c>
      <c r="D16" s="6" t="s">
        <v>125</v>
      </c>
      <c r="E16" s="8" t="s">
        <v>126</v>
      </c>
      <c r="F16" s="6" t="s">
        <v>28</v>
      </c>
      <c r="G16" s="13">
        <v>42314</v>
      </c>
      <c r="H16" s="6" t="s">
        <v>447</v>
      </c>
      <c r="I16" s="6" t="s">
        <v>450</v>
      </c>
      <c r="J16" s="6">
        <v>240</v>
      </c>
      <c r="K16" s="6" t="s">
        <v>418</v>
      </c>
      <c r="L16" s="6" t="s">
        <v>458</v>
      </c>
      <c r="M16" s="6" t="s">
        <v>121</v>
      </c>
      <c r="N16" s="11" t="s">
        <v>122</v>
      </c>
      <c r="O16" s="6" t="s">
        <v>375</v>
      </c>
      <c r="P16" s="15" t="s">
        <v>378</v>
      </c>
      <c r="Q16" s="6"/>
      <c r="R16" s="6"/>
      <c r="S16" s="6" t="s">
        <v>377</v>
      </c>
      <c r="T16" s="15" t="s">
        <v>380</v>
      </c>
      <c r="U16" s="6"/>
      <c r="V16" s="6"/>
      <c r="W16" s="6"/>
      <c r="X16" s="6"/>
      <c r="Y16" s="6"/>
      <c r="Z16" s="9"/>
      <c r="AA16" s="1" t="s">
        <v>464</v>
      </c>
      <c r="AB16" s="6"/>
    </row>
    <row r="17" spans="1:31" s="1" customFormat="1" x14ac:dyDescent="0.25">
      <c r="A17" s="6" t="s">
        <v>37</v>
      </c>
      <c r="B17" s="6" t="s">
        <v>117</v>
      </c>
      <c r="C17" s="6" t="s">
        <v>118</v>
      </c>
      <c r="D17" s="6" t="s">
        <v>127</v>
      </c>
      <c r="E17" s="8" t="s">
        <v>128</v>
      </c>
      <c r="F17" s="6" t="s">
        <v>28</v>
      </c>
      <c r="G17" s="13">
        <v>42315</v>
      </c>
      <c r="H17" s="6" t="s">
        <v>416</v>
      </c>
      <c r="I17" s="6" t="s">
        <v>417</v>
      </c>
      <c r="J17" s="6">
        <v>240</v>
      </c>
      <c r="K17" s="6" t="s">
        <v>418</v>
      </c>
      <c r="L17" s="6" t="s">
        <v>458</v>
      </c>
      <c r="M17" s="6" t="s">
        <v>121</v>
      </c>
      <c r="N17" s="11" t="s">
        <v>122</v>
      </c>
      <c r="O17" s="6" t="s">
        <v>375</v>
      </c>
      <c r="P17" s="15" t="s">
        <v>378</v>
      </c>
      <c r="Q17" s="6"/>
      <c r="R17" s="6"/>
      <c r="S17" s="6" t="s">
        <v>121</v>
      </c>
      <c r="T17" s="11" t="s">
        <v>122</v>
      </c>
      <c r="U17" s="6"/>
      <c r="V17" s="6"/>
      <c r="W17" s="6"/>
      <c r="X17" s="6"/>
      <c r="Y17" s="6"/>
      <c r="Z17" s="9"/>
      <c r="AA17" s="1" t="s">
        <v>464</v>
      </c>
      <c r="AB17" s="6"/>
    </row>
    <row r="18" spans="1:31" s="1" customFormat="1" x14ac:dyDescent="0.25">
      <c r="A18" s="6" t="s">
        <v>37</v>
      </c>
      <c r="B18" s="6" t="s">
        <v>129</v>
      </c>
      <c r="C18" s="6" t="s">
        <v>130</v>
      </c>
      <c r="D18" s="18" t="s">
        <v>131</v>
      </c>
      <c r="E18" s="6" t="s">
        <v>393</v>
      </c>
      <c r="F18" s="6" t="s">
        <v>28</v>
      </c>
      <c r="G18" s="13">
        <v>42313</v>
      </c>
      <c r="H18" s="6" t="s">
        <v>447</v>
      </c>
      <c r="I18" s="6" t="s">
        <v>450</v>
      </c>
      <c r="J18" s="6">
        <f>4*60</f>
        <v>240</v>
      </c>
      <c r="K18" s="6" t="s">
        <v>418</v>
      </c>
      <c r="L18" s="6" t="s">
        <v>423</v>
      </c>
      <c r="M18" s="6" t="s">
        <v>132</v>
      </c>
      <c r="N18" s="11" t="s">
        <v>133</v>
      </c>
      <c r="O18" s="6"/>
      <c r="P18" s="6"/>
      <c r="Q18" s="6"/>
      <c r="R18" s="6"/>
      <c r="S18" s="6" t="s">
        <v>132</v>
      </c>
      <c r="T18" s="11" t="s">
        <v>133</v>
      </c>
      <c r="U18" s="6"/>
      <c r="V18" s="6"/>
      <c r="W18" s="6"/>
      <c r="X18" s="6"/>
      <c r="Y18" s="6"/>
      <c r="Z18" s="9"/>
      <c r="AA18" s="1" t="s">
        <v>466</v>
      </c>
      <c r="AB18" s="6"/>
    </row>
    <row r="19" spans="1:31" s="1" customFormat="1" x14ac:dyDescent="0.25">
      <c r="A19" s="6" t="s">
        <v>37</v>
      </c>
      <c r="B19" s="6" t="s">
        <v>129</v>
      </c>
      <c r="C19" s="6" t="s">
        <v>130</v>
      </c>
      <c r="D19" s="18" t="s">
        <v>134</v>
      </c>
      <c r="E19" s="6" t="s">
        <v>394</v>
      </c>
      <c r="F19" s="6" t="s">
        <v>28</v>
      </c>
      <c r="G19" s="13">
        <v>42314</v>
      </c>
      <c r="H19" s="6" t="s">
        <v>447</v>
      </c>
      <c r="I19" s="6" t="s">
        <v>450</v>
      </c>
      <c r="J19" s="6">
        <v>240</v>
      </c>
      <c r="K19" s="6" t="s">
        <v>418</v>
      </c>
      <c r="L19" s="6" t="s">
        <v>451</v>
      </c>
      <c r="M19" s="6" t="s">
        <v>132</v>
      </c>
      <c r="N19" s="11" t="s">
        <v>133</v>
      </c>
      <c r="O19" s="6"/>
      <c r="P19" s="6"/>
      <c r="Q19" s="6"/>
      <c r="R19" s="6"/>
      <c r="S19" s="6" t="s">
        <v>132</v>
      </c>
      <c r="T19" s="11" t="s">
        <v>133</v>
      </c>
      <c r="U19" s="6"/>
      <c r="V19" s="6"/>
      <c r="W19" s="6"/>
      <c r="X19" s="6"/>
      <c r="Y19" s="6"/>
      <c r="Z19" s="9"/>
      <c r="AA19" s="1" t="s">
        <v>466</v>
      </c>
      <c r="AB19" s="6"/>
    </row>
    <row r="20" spans="1:31" s="1" customFormat="1" x14ac:dyDescent="0.25">
      <c r="A20" s="6" t="s">
        <v>37</v>
      </c>
      <c r="B20" s="6" t="s">
        <v>135</v>
      </c>
      <c r="C20" s="6" t="s">
        <v>136</v>
      </c>
      <c r="D20" s="6" t="s">
        <v>137</v>
      </c>
      <c r="E20" s="6" t="s">
        <v>395</v>
      </c>
      <c r="F20" s="6" t="s">
        <v>28</v>
      </c>
      <c r="G20" s="13">
        <v>42313</v>
      </c>
      <c r="H20" s="6" t="s">
        <v>416</v>
      </c>
      <c r="I20" s="6" t="s">
        <v>422</v>
      </c>
      <c r="J20" s="6">
        <f>3*60</f>
        <v>180</v>
      </c>
      <c r="K20" s="6" t="s">
        <v>418</v>
      </c>
      <c r="L20" s="6" t="s">
        <v>425</v>
      </c>
      <c r="M20" s="6" t="s">
        <v>138</v>
      </c>
      <c r="N20" s="11" t="s">
        <v>139</v>
      </c>
      <c r="O20" s="6"/>
      <c r="P20" s="6"/>
      <c r="Q20" s="6"/>
      <c r="R20" s="6"/>
      <c r="S20" s="6" t="s">
        <v>138</v>
      </c>
      <c r="T20" s="11" t="s">
        <v>139</v>
      </c>
      <c r="U20" s="6"/>
      <c r="V20" s="6"/>
      <c r="W20" s="6"/>
      <c r="X20" s="6"/>
      <c r="Y20" s="6"/>
      <c r="Z20" s="9"/>
      <c r="AA20" s="6" t="s">
        <v>362</v>
      </c>
      <c r="AB20" s="6"/>
    </row>
    <row r="21" spans="1:31" s="1" customFormat="1" x14ac:dyDescent="0.25">
      <c r="A21" s="6" t="s">
        <v>37</v>
      </c>
      <c r="B21" s="6" t="s">
        <v>135</v>
      </c>
      <c r="C21" s="6" t="s">
        <v>136</v>
      </c>
      <c r="D21" s="6" t="s">
        <v>140</v>
      </c>
      <c r="E21" s="6" t="s">
        <v>396</v>
      </c>
      <c r="F21" s="6" t="s">
        <v>28</v>
      </c>
      <c r="G21" s="13">
        <v>42313</v>
      </c>
      <c r="H21" s="6" t="s">
        <v>447</v>
      </c>
      <c r="I21" s="6" t="s">
        <v>448</v>
      </c>
      <c r="J21" s="6">
        <f>3*60+20</f>
        <v>200</v>
      </c>
      <c r="K21" s="6" t="s">
        <v>418</v>
      </c>
      <c r="L21" s="6" t="s">
        <v>425</v>
      </c>
      <c r="M21" s="6" t="s">
        <v>138</v>
      </c>
      <c r="N21" s="11" t="s">
        <v>139</v>
      </c>
      <c r="O21" s="6"/>
      <c r="P21" s="6"/>
      <c r="Q21" s="6"/>
      <c r="R21" s="6"/>
      <c r="S21" s="6" t="s">
        <v>138</v>
      </c>
      <c r="T21" s="11" t="s">
        <v>139</v>
      </c>
      <c r="U21" s="6"/>
      <c r="V21" s="6"/>
      <c r="W21" s="6"/>
      <c r="X21" s="6"/>
      <c r="Y21" s="6"/>
      <c r="Z21" s="9"/>
      <c r="AA21" s="6" t="s">
        <v>362</v>
      </c>
      <c r="AB21" s="6"/>
    </row>
    <row r="22" spans="1:31" s="1" customFormat="1" x14ac:dyDescent="0.25">
      <c r="A22" s="6" t="s">
        <v>37</v>
      </c>
      <c r="B22" s="6" t="s">
        <v>141</v>
      </c>
      <c r="C22" s="6" t="s">
        <v>142</v>
      </c>
      <c r="D22" s="6" t="s">
        <v>143</v>
      </c>
      <c r="E22" s="6"/>
      <c r="F22" s="6" t="s">
        <v>28</v>
      </c>
      <c r="G22" s="13">
        <v>42315</v>
      </c>
      <c r="H22" s="6" t="s">
        <v>416</v>
      </c>
      <c r="I22" s="6" t="s">
        <v>417</v>
      </c>
      <c r="J22" s="6">
        <v>140</v>
      </c>
      <c r="K22" s="6" t="s">
        <v>418</v>
      </c>
      <c r="L22" s="6" t="s">
        <v>456</v>
      </c>
      <c r="M22" s="6" t="s">
        <v>144</v>
      </c>
      <c r="N22" s="11" t="s">
        <v>145</v>
      </c>
      <c r="O22" s="6" t="s">
        <v>146</v>
      </c>
      <c r="P22" s="6" t="s">
        <v>147</v>
      </c>
      <c r="Q22" s="6"/>
      <c r="R22" s="6"/>
      <c r="S22" s="6" t="s">
        <v>144</v>
      </c>
      <c r="T22" s="11" t="s">
        <v>145</v>
      </c>
      <c r="U22" s="6" t="s">
        <v>146</v>
      </c>
      <c r="V22" s="6" t="s">
        <v>147</v>
      </c>
      <c r="W22" s="6"/>
      <c r="X22" s="6"/>
      <c r="Y22" s="6"/>
      <c r="Z22" s="9"/>
      <c r="AA22" s="6"/>
      <c r="AB22" s="6"/>
    </row>
    <row r="23" spans="1:31" s="1" customFormat="1" x14ac:dyDescent="0.25">
      <c r="A23" s="6" t="s">
        <v>37</v>
      </c>
      <c r="B23" s="6" t="s">
        <v>148</v>
      </c>
      <c r="C23" s="6" t="s">
        <v>149</v>
      </c>
      <c r="D23" s="6" t="s">
        <v>150</v>
      </c>
      <c r="E23" s="6" t="s">
        <v>397</v>
      </c>
      <c r="F23" s="6" t="s">
        <v>28</v>
      </c>
      <c r="G23" s="13">
        <v>42313</v>
      </c>
      <c r="H23" s="6" t="s">
        <v>447</v>
      </c>
      <c r="I23" s="6" t="s">
        <v>460</v>
      </c>
      <c r="J23" s="6">
        <f>4*60+30</f>
        <v>270</v>
      </c>
      <c r="K23" s="6" t="s">
        <v>418</v>
      </c>
      <c r="L23" s="6" t="s">
        <v>419</v>
      </c>
      <c r="M23" s="6" t="s">
        <v>151</v>
      </c>
      <c r="N23" s="11" t="s">
        <v>152</v>
      </c>
      <c r="O23" s="8" t="s">
        <v>153</v>
      </c>
      <c r="P23" s="20" t="s">
        <v>154</v>
      </c>
      <c r="Q23" s="8" t="s">
        <v>155</v>
      </c>
      <c r="R23" s="20" t="s">
        <v>156</v>
      </c>
      <c r="S23" s="8" t="s">
        <v>153</v>
      </c>
      <c r="T23" s="20" t="s">
        <v>154</v>
      </c>
      <c r="U23" s="6" t="s">
        <v>151</v>
      </c>
      <c r="V23" s="11" t="s">
        <v>152</v>
      </c>
      <c r="W23" s="6"/>
      <c r="X23" s="6"/>
      <c r="Y23" s="6"/>
      <c r="Z23" s="9"/>
      <c r="AA23" s="6" t="s">
        <v>363</v>
      </c>
      <c r="AB23" s="6"/>
    </row>
    <row r="24" spans="1:31" s="1" customFormat="1" x14ac:dyDescent="0.25">
      <c r="A24" s="6" t="s">
        <v>37</v>
      </c>
      <c r="B24" s="6" t="s">
        <v>148</v>
      </c>
      <c r="C24" s="6" t="s">
        <v>149</v>
      </c>
      <c r="D24" s="6" t="s">
        <v>157</v>
      </c>
      <c r="E24" s="6" t="s">
        <v>398</v>
      </c>
      <c r="F24" s="6" t="s">
        <v>28</v>
      </c>
      <c r="G24" s="13">
        <v>42314</v>
      </c>
      <c r="H24" s="6" t="s">
        <v>416</v>
      </c>
      <c r="I24" s="6" t="s">
        <v>461</v>
      </c>
      <c r="J24" s="6">
        <v>130</v>
      </c>
      <c r="K24" s="6" t="s">
        <v>418</v>
      </c>
      <c r="L24" s="6" t="s">
        <v>419</v>
      </c>
      <c r="M24" s="6" t="s">
        <v>151</v>
      </c>
      <c r="N24" s="11" t="s">
        <v>152</v>
      </c>
      <c r="O24" s="8" t="s">
        <v>153</v>
      </c>
      <c r="P24" s="20" t="s">
        <v>154</v>
      </c>
      <c r="Q24" s="8" t="s">
        <v>155</v>
      </c>
      <c r="R24" s="20" t="s">
        <v>156</v>
      </c>
      <c r="S24" s="6" t="s">
        <v>151</v>
      </c>
      <c r="T24" s="11" t="s">
        <v>152</v>
      </c>
      <c r="U24" s="8" t="s">
        <v>155</v>
      </c>
      <c r="V24" s="20" t="s">
        <v>156</v>
      </c>
      <c r="W24" s="6"/>
      <c r="X24" s="6"/>
      <c r="Y24" s="6"/>
      <c r="Z24" s="9"/>
      <c r="AA24" s="6" t="s">
        <v>363</v>
      </c>
      <c r="AB24" s="6"/>
    </row>
    <row r="25" spans="1:31" s="1" customFormat="1" x14ac:dyDescent="0.25">
      <c r="A25" s="6" t="s">
        <v>37</v>
      </c>
      <c r="B25" s="6" t="s">
        <v>158</v>
      </c>
      <c r="C25" s="6" t="s">
        <v>159</v>
      </c>
      <c r="D25" s="6" t="s">
        <v>160</v>
      </c>
      <c r="E25" s="18" t="s">
        <v>364</v>
      </c>
      <c r="F25" s="6" t="s">
        <v>28</v>
      </c>
      <c r="G25" s="13">
        <v>42312</v>
      </c>
      <c r="H25" s="6" t="s">
        <v>416</v>
      </c>
      <c r="I25" s="6" t="s">
        <v>420</v>
      </c>
      <c r="J25" s="6">
        <f>4*60-20</f>
        <v>220</v>
      </c>
      <c r="K25" s="6" t="s">
        <v>418</v>
      </c>
      <c r="L25" s="6" t="s">
        <v>421</v>
      </c>
      <c r="M25" s="6" t="s">
        <v>161</v>
      </c>
      <c r="N25" s="11" t="s">
        <v>162</v>
      </c>
      <c r="O25" s="6"/>
      <c r="P25" s="6"/>
      <c r="Q25" s="6"/>
      <c r="R25" s="6"/>
      <c r="S25" s="6" t="s">
        <v>163</v>
      </c>
      <c r="T25" s="11" t="s">
        <v>164</v>
      </c>
      <c r="U25" s="6"/>
      <c r="V25" s="6"/>
      <c r="W25" s="6"/>
      <c r="X25" s="6"/>
      <c r="Y25" s="6"/>
      <c r="Z25" s="9"/>
      <c r="AA25" s="6"/>
      <c r="AB25" s="6"/>
    </row>
    <row r="26" spans="1:31" s="1" customFormat="1" x14ac:dyDescent="0.25">
      <c r="A26" s="6" t="s">
        <v>37</v>
      </c>
      <c r="B26" s="6" t="s">
        <v>158</v>
      </c>
      <c r="C26" s="6" t="s">
        <v>159</v>
      </c>
      <c r="D26" s="17" t="s">
        <v>165</v>
      </c>
      <c r="E26" s="6" t="s">
        <v>177</v>
      </c>
      <c r="F26" s="6" t="s">
        <v>28</v>
      </c>
      <c r="G26" s="13">
        <v>42312</v>
      </c>
      <c r="H26" s="6" t="s">
        <v>447</v>
      </c>
      <c r="I26" s="6" t="s">
        <v>448</v>
      </c>
      <c r="J26" s="6">
        <f>4*60</f>
        <v>240</v>
      </c>
      <c r="K26" s="6" t="s">
        <v>418</v>
      </c>
      <c r="L26" s="6" t="s">
        <v>421</v>
      </c>
      <c r="M26" s="6" t="s">
        <v>161</v>
      </c>
      <c r="N26" s="11" t="s">
        <v>162</v>
      </c>
      <c r="O26" s="6"/>
      <c r="P26" s="6"/>
      <c r="Q26" s="6"/>
      <c r="R26" s="6"/>
      <c r="S26" s="6" t="s">
        <v>166</v>
      </c>
      <c r="T26" s="11" t="s">
        <v>167</v>
      </c>
      <c r="U26" s="6"/>
      <c r="V26" s="6"/>
      <c r="W26" s="6"/>
      <c r="X26" s="6"/>
      <c r="Y26" s="6"/>
      <c r="Z26" s="9"/>
      <c r="AA26" s="6"/>
      <c r="AB26" s="6"/>
    </row>
    <row r="27" spans="1:31" s="1" customFormat="1" x14ac:dyDescent="0.25">
      <c r="A27" s="6" t="s">
        <v>37</v>
      </c>
      <c r="B27" s="6" t="s">
        <v>158</v>
      </c>
      <c r="C27" s="6" t="s">
        <v>159</v>
      </c>
      <c r="D27" s="18" t="s">
        <v>168</v>
      </c>
      <c r="E27" s="18" t="s">
        <v>365</v>
      </c>
      <c r="F27" s="6" t="s">
        <v>28</v>
      </c>
      <c r="G27" s="13">
        <v>42313</v>
      </c>
      <c r="H27" s="6" t="s">
        <v>416</v>
      </c>
      <c r="I27" s="6" t="s">
        <v>420</v>
      </c>
      <c r="J27" s="6">
        <f>4*60</f>
        <v>240</v>
      </c>
      <c r="K27" s="6" t="s">
        <v>418</v>
      </c>
      <c r="L27" s="6" t="s">
        <v>421</v>
      </c>
      <c r="M27" s="6" t="s">
        <v>161</v>
      </c>
      <c r="N27" s="11" t="s">
        <v>162</v>
      </c>
      <c r="O27" s="6"/>
      <c r="P27" s="6"/>
      <c r="Q27" s="6"/>
      <c r="R27" s="6"/>
      <c r="S27" s="6" t="s">
        <v>169</v>
      </c>
      <c r="T27" s="11" t="s">
        <v>170</v>
      </c>
      <c r="U27" s="6"/>
      <c r="V27" s="6"/>
      <c r="W27" s="6"/>
      <c r="X27" s="6"/>
      <c r="Y27" s="6"/>
      <c r="Z27" s="9"/>
      <c r="AA27" s="6"/>
      <c r="AB27" s="6"/>
    </row>
    <row r="28" spans="1:31" s="1" customFormat="1" x14ac:dyDescent="0.25">
      <c r="A28" s="6" t="s">
        <v>37</v>
      </c>
      <c r="B28" s="6" t="s">
        <v>158</v>
      </c>
      <c r="C28" s="6" t="s">
        <v>159</v>
      </c>
      <c r="D28" s="17" t="s">
        <v>171</v>
      </c>
      <c r="E28" s="18" t="s">
        <v>366</v>
      </c>
      <c r="F28" s="6" t="s">
        <v>28</v>
      </c>
      <c r="G28" s="13">
        <v>42315</v>
      </c>
      <c r="H28" s="6" t="s">
        <v>416</v>
      </c>
      <c r="I28" s="6" t="s">
        <v>420</v>
      </c>
      <c r="J28" s="6">
        <v>220</v>
      </c>
      <c r="K28" s="6" t="s">
        <v>418</v>
      </c>
      <c r="L28" s="6" t="s">
        <v>430</v>
      </c>
      <c r="M28" s="6" t="s">
        <v>161</v>
      </c>
      <c r="N28" s="11" t="s">
        <v>162</v>
      </c>
      <c r="O28" s="6"/>
      <c r="P28" s="6"/>
      <c r="Q28" s="6"/>
      <c r="R28" s="6"/>
      <c r="S28" s="6" t="s">
        <v>172</v>
      </c>
      <c r="T28" s="11" t="s">
        <v>173</v>
      </c>
      <c r="U28" s="6"/>
      <c r="V28" s="6"/>
      <c r="W28" s="6"/>
      <c r="X28" s="6"/>
      <c r="Y28" s="6"/>
      <c r="Z28" s="9"/>
      <c r="AA28" s="6"/>
      <c r="AB28" s="6"/>
    </row>
    <row r="29" spans="1:31" s="1" customFormat="1" x14ac:dyDescent="0.25">
      <c r="A29" s="6" t="s">
        <v>37</v>
      </c>
      <c r="B29" s="6" t="s">
        <v>174</v>
      </c>
      <c r="C29" s="6" t="s">
        <v>175</v>
      </c>
      <c r="D29" s="6" t="s">
        <v>176</v>
      </c>
      <c r="E29" s="18" t="s">
        <v>177</v>
      </c>
      <c r="F29" s="6" t="s">
        <v>29</v>
      </c>
      <c r="G29" s="13">
        <v>42312</v>
      </c>
      <c r="H29" s="6" t="s">
        <v>447</v>
      </c>
      <c r="I29" s="6" t="s">
        <v>473</v>
      </c>
      <c r="J29" s="6">
        <v>120</v>
      </c>
      <c r="K29" s="6" t="s">
        <v>418</v>
      </c>
      <c r="L29" s="7" t="s">
        <v>469</v>
      </c>
      <c r="M29" s="6"/>
      <c r="N29" s="11"/>
      <c r="O29" s="6"/>
      <c r="P29" s="6"/>
      <c r="Q29" s="6"/>
      <c r="R29" s="6"/>
      <c r="S29" s="6" t="s">
        <v>184</v>
      </c>
      <c r="T29" s="11" t="s">
        <v>185</v>
      </c>
      <c r="U29" s="6"/>
      <c r="V29" s="6"/>
      <c r="W29" s="6"/>
      <c r="X29" s="6"/>
      <c r="Y29" s="6"/>
      <c r="Z29" s="9"/>
      <c r="AA29" s="6"/>
      <c r="AB29" s="6"/>
    </row>
    <row r="30" spans="1:31" s="1" customFormat="1" x14ac:dyDescent="0.25">
      <c r="A30" s="6" t="s">
        <v>37</v>
      </c>
      <c r="B30" s="6" t="s">
        <v>174</v>
      </c>
      <c r="C30" s="6" t="s">
        <v>175</v>
      </c>
      <c r="D30" s="6" t="s">
        <v>179</v>
      </c>
      <c r="E30" s="18" t="s">
        <v>180</v>
      </c>
      <c r="F30" s="6" t="s">
        <v>29</v>
      </c>
      <c r="G30" s="13">
        <v>42313</v>
      </c>
      <c r="H30" s="6" t="s">
        <v>447</v>
      </c>
      <c r="I30" s="6" t="s">
        <v>450</v>
      </c>
      <c r="J30" s="6">
        <v>120</v>
      </c>
      <c r="K30" s="6" t="s">
        <v>418</v>
      </c>
      <c r="L30" s="7" t="s">
        <v>469</v>
      </c>
      <c r="M30" s="6"/>
      <c r="N30" s="11"/>
      <c r="O30" s="6"/>
      <c r="P30" s="6"/>
      <c r="Q30" s="6"/>
      <c r="R30" s="6"/>
      <c r="S30" s="6" t="s">
        <v>178</v>
      </c>
      <c r="T30" s="11" t="s">
        <v>162</v>
      </c>
      <c r="U30" s="6"/>
      <c r="V30" s="6"/>
      <c r="W30" s="6"/>
      <c r="X30" s="6"/>
      <c r="Y30" s="6"/>
      <c r="Z30" s="9"/>
      <c r="AA30" s="6"/>
      <c r="AB30" s="6"/>
    </row>
    <row r="31" spans="1:31" s="1" customFormat="1" x14ac:dyDescent="0.25">
      <c r="A31" s="6" t="s">
        <v>37</v>
      </c>
      <c r="B31" s="6" t="s">
        <v>174</v>
      </c>
      <c r="C31" s="6" t="s">
        <v>175</v>
      </c>
      <c r="D31" s="6" t="s">
        <v>181</v>
      </c>
      <c r="E31" s="6" t="s">
        <v>182</v>
      </c>
      <c r="F31" s="6" t="s">
        <v>29</v>
      </c>
      <c r="G31" s="13">
        <v>42313</v>
      </c>
      <c r="H31" s="6" t="s">
        <v>447</v>
      </c>
      <c r="I31" s="6" t="s">
        <v>473</v>
      </c>
      <c r="J31" s="6">
        <v>120</v>
      </c>
      <c r="K31" s="6" t="s">
        <v>418</v>
      </c>
      <c r="L31" s="7" t="s">
        <v>469</v>
      </c>
      <c r="M31" s="6"/>
      <c r="N31" s="11"/>
      <c r="O31" s="6"/>
      <c r="P31" s="6"/>
      <c r="Q31" s="6"/>
      <c r="R31" s="6"/>
      <c r="S31" s="6" t="s">
        <v>178</v>
      </c>
      <c r="T31" s="11" t="s">
        <v>162</v>
      </c>
      <c r="U31" s="6"/>
      <c r="V31" s="6"/>
      <c r="W31" s="6"/>
      <c r="X31" s="6"/>
      <c r="Y31" s="6"/>
      <c r="Z31" s="9"/>
      <c r="AA31" s="6"/>
      <c r="AB31" s="6"/>
    </row>
    <row r="32" spans="1:31" s="1" customFormat="1" x14ac:dyDescent="0.25">
      <c r="A32" s="6" t="s">
        <v>37</v>
      </c>
      <c r="B32" s="6" t="s">
        <v>186</v>
      </c>
      <c r="C32" s="6" t="s">
        <v>187</v>
      </c>
      <c r="D32" s="6" t="s">
        <v>183</v>
      </c>
      <c r="E32" s="6"/>
      <c r="F32" s="6" t="s">
        <v>28</v>
      </c>
      <c r="G32" s="13">
        <v>42314</v>
      </c>
      <c r="H32" s="6" t="s">
        <v>416</v>
      </c>
      <c r="I32" s="6" t="s">
        <v>462</v>
      </c>
      <c r="J32" s="6">
        <v>65</v>
      </c>
      <c r="K32" s="6" t="s">
        <v>418</v>
      </c>
      <c r="L32" s="6" t="s">
        <v>463</v>
      </c>
      <c r="M32" s="6" t="s">
        <v>184</v>
      </c>
      <c r="N32" s="11" t="s">
        <v>185</v>
      </c>
      <c r="O32" s="6"/>
      <c r="P32" s="6"/>
      <c r="Q32" s="6"/>
      <c r="R32" s="6"/>
      <c r="S32" s="6" t="s">
        <v>184</v>
      </c>
      <c r="T32" s="11" t="s">
        <v>185</v>
      </c>
      <c r="U32" s="6"/>
      <c r="V32" s="6"/>
      <c r="W32" s="6" t="s">
        <v>188</v>
      </c>
      <c r="X32" s="6" t="s">
        <v>189</v>
      </c>
      <c r="Y32" s="6"/>
      <c r="Z32" s="6"/>
      <c r="AA32" s="6" t="s">
        <v>190</v>
      </c>
      <c r="AB32" s="6"/>
      <c r="AE32" s="4"/>
    </row>
    <row r="33" spans="1:31" s="1" customFormat="1" x14ac:dyDescent="0.25">
      <c r="A33" s="6" t="s">
        <v>37</v>
      </c>
      <c r="B33" s="6" t="s">
        <v>191</v>
      </c>
      <c r="C33" s="6" t="s">
        <v>192</v>
      </c>
      <c r="D33" s="6" t="s">
        <v>193</v>
      </c>
      <c r="E33" s="6" t="s">
        <v>399</v>
      </c>
      <c r="F33" s="6" t="s">
        <v>28</v>
      </c>
      <c r="G33" s="13">
        <v>42313</v>
      </c>
      <c r="H33" s="6" t="s">
        <v>416</v>
      </c>
      <c r="I33" s="6" t="s">
        <v>420</v>
      </c>
      <c r="J33" s="6">
        <f>4*60-20</f>
        <v>220</v>
      </c>
      <c r="K33" s="6" t="s">
        <v>418</v>
      </c>
      <c r="L33" s="6" t="s">
        <v>430</v>
      </c>
      <c r="M33" s="6" t="s">
        <v>194</v>
      </c>
      <c r="N33" s="11" t="s">
        <v>195</v>
      </c>
      <c r="O33" s="6"/>
      <c r="P33" s="6"/>
      <c r="Q33" s="6"/>
      <c r="R33" s="6"/>
      <c r="S33" s="6" t="s">
        <v>194</v>
      </c>
      <c r="T33" s="11" t="s">
        <v>195</v>
      </c>
      <c r="U33" s="6"/>
      <c r="V33" s="6"/>
      <c r="W33" s="6"/>
      <c r="X33" s="6"/>
      <c r="Y33" s="6"/>
      <c r="Z33" s="6"/>
      <c r="AA33" s="6"/>
      <c r="AB33" s="6"/>
      <c r="AE33" s="4"/>
    </row>
    <row r="34" spans="1:31" s="1" customFormat="1" x14ac:dyDescent="0.25">
      <c r="A34" s="6" t="s">
        <v>37</v>
      </c>
      <c r="B34" s="6" t="s">
        <v>191</v>
      </c>
      <c r="C34" s="6" t="s">
        <v>192</v>
      </c>
      <c r="D34" s="6" t="s">
        <v>196</v>
      </c>
      <c r="E34" s="6" t="s">
        <v>400</v>
      </c>
      <c r="F34" s="6" t="s">
        <v>28</v>
      </c>
      <c r="G34" s="13">
        <v>42313</v>
      </c>
      <c r="H34" s="6" t="s">
        <v>447</v>
      </c>
      <c r="I34" s="6" t="s">
        <v>450</v>
      </c>
      <c r="J34" s="6">
        <f>4*60</f>
        <v>240</v>
      </c>
      <c r="K34" s="6" t="s">
        <v>418</v>
      </c>
      <c r="L34" s="6" t="s">
        <v>430</v>
      </c>
      <c r="M34" s="6" t="s">
        <v>194</v>
      </c>
      <c r="N34" s="11" t="s">
        <v>195</v>
      </c>
      <c r="O34" s="6"/>
      <c r="P34" s="6"/>
      <c r="Q34" s="6"/>
      <c r="R34" s="6"/>
      <c r="S34" s="6" t="s">
        <v>197</v>
      </c>
      <c r="T34" s="11" t="s">
        <v>198</v>
      </c>
      <c r="U34" s="6"/>
      <c r="V34" s="6"/>
      <c r="W34" s="6"/>
      <c r="X34" s="6"/>
      <c r="Y34" s="6"/>
      <c r="Z34" s="6"/>
      <c r="AA34" s="6"/>
      <c r="AB34" s="6"/>
    </row>
    <row r="35" spans="1:31" s="1" customFormat="1" x14ac:dyDescent="0.25">
      <c r="A35" s="6" t="s">
        <v>37</v>
      </c>
      <c r="B35" s="6" t="s">
        <v>191</v>
      </c>
      <c r="C35" s="6" t="s">
        <v>192</v>
      </c>
      <c r="D35" s="6" t="s">
        <v>199</v>
      </c>
      <c r="E35" s="6" t="s">
        <v>401</v>
      </c>
      <c r="F35" s="6" t="s">
        <v>28</v>
      </c>
      <c r="G35" s="13">
        <v>42314</v>
      </c>
      <c r="H35" s="6" t="s">
        <v>416</v>
      </c>
      <c r="I35" s="6" t="s">
        <v>417</v>
      </c>
      <c r="J35" s="6">
        <v>240</v>
      </c>
      <c r="K35" s="6" t="s">
        <v>418</v>
      </c>
      <c r="L35" s="6" t="s">
        <v>430</v>
      </c>
      <c r="M35" s="6" t="s">
        <v>194</v>
      </c>
      <c r="N35" s="11" t="s">
        <v>195</v>
      </c>
      <c r="O35" s="6"/>
      <c r="P35" s="6"/>
      <c r="Q35" s="6"/>
      <c r="R35" s="6"/>
      <c r="S35" s="6" t="s">
        <v>200</v>
      </c>
      <c r="T35" s="11" t="s">
        <v>201</v>
      </c>
      <c r="U35" s="6"/>
      <c r="V35" s="6"/>
      <c r="W35" s="6"/>
      <c r="X35" s="6"/>
      <c r="Y35" s="6"/>
      <c r="Z35" s="6"/>
      <c r="AA35" s="6"/>
      <c r="AB35" s="6"/>
      <c r="AE35" s="4"/>
    </row>
    <row r="36" spans="1:31" s="1" customFormat="1" x14ac:dyDescent="0.25">
      <c r="A36" s="6" t="s">
        <v>37</v>
      </c>
      <c r="B36" s="6" t="s">
        <v>202</v>
      </c>
      <c r="C36" s="6" t="s">
        <v>203</v>
      </c>
      <c r="D36" s="6" t="s">
        <v>204</v>
      </c>
      <c r="E36" s="6" t="s">
        <v>205</v>
      </c>
      <c r="F36" s="6" t="s">
        <v>28</v>
      </c>
      <c r="G36" s="13">
        <v>42314</v>
      </c>
      <c r="H36" s="6" t="s">
        <v>416</v>
      </c>
      <c r="I36" s="6" t="s">
        <v>461</v>
      </c>
      <c r="J36" s="6">
        <v>100</v>
      </c>
      <c r="K36" s="6" t="s">
        <v>418</v>
      </c>
      <c r="L36" s="6" t="s">
        <v>467</v>
      </c>
      <c r="M36" s="6" t="s">
        <v>206</v>
      </c>
      <c r="N36" s="11" t="s">
        <v>207</v>
      </c>
      <c r="O36" s="8" t="s">
        <v>208</v>
      </c>
      <c r="P36" s="20" t="s">
        <v>185</v>
      </c>
      <c r="Q36" s="6"/>
      <c r="R36" s="6"/>
      <c r="S36" s="24" t="s">
        <v>209</v>
      </c>
      <c r="T36" s="11" t="s">
        <v>210</v>
      </c>
      <c r="U36" s="6"/>
      <c r="V36" s="6"/>
      <c r="W36" s="6"/>
      <c r="X36" s="6"/>
      <c r="Y36" s="6"/>
      <c r="Z36" s="6"/>
      <c r="AA36" s="6"/>
      <c r="AB36" s="6"/>
      <c r="AE36" s="4"/>
    </row>
    <row r="37" spans="1:31" s="1" customFormat="1" x14ac:dyDescent="0.25">
      <c r="A37" s="6" t="s">
        <v>37</v>
      </c>
      <c r="B37" s="6" t="s">
        <v>202</v>
      </c>
      <c r="C37" s="6" t="s">
        <v>203</v>
      </c>
      <c r="D37" s="6" t="s">
        <v>211</v>
      </c>
      <c r="E37" s="6" t="s">
        <v>205</v>
      </c>
      <c r="F37" s="6" t="s">
        <v>28</v>
      </c>
      <c r="G37" s="13">
        <v>42314</v>
      </c>
      <c r="H37" s="6" t="s">
        <v>447</v>
      </c>
      <c r="I37" s="6" t="s">
        <v>450</v>
      </c>
      <c r="J37" s="6">
        <v>260</v>
      </c>
      <c r="K37" s="6" t="s">
        <v>418</v>
      </c>
      <c r="L37" s="6" t="s">
        <v>467</v>
      </c>
      <c r="M37" s="6" t="s">
        <v>206</v>
      </c>
      <c r="N37" s="11" t="s">
        <v>207</v>
      </c>
      <c r="O37" s="8" t="s">
        <v>208</v>
      </c>
      <c r="P37" s="20" t="s">
        <v>185</v>
      </c>
      <c r="Q37" s="6"/>
      <c r="R37" s="6"/>
      <c r="S37" s="24" t="s">
        <v>212</v>
      </c>
      <c r="T37" s="11" t="s">
        <v>213</v>
      </c>
      <c r="U37" s="6"/>
      <c r="V37" s="6"/>
      <c r="W37" s="6"/>
      <c r="X37" s="6"/>
      <c r="Y37" s="6"/>
      <c r="Z37" s="6"/>
      <c r="AA37" s="6"/>
      <c r="AB37" s="6"/>
      <c r="AE37" s="4"/>
    </row>
    <row r="38" spans="1:31" s="1" customFormat="1" x14ac:dyDescent="0.25">
      <c r="A38" s="6" t="s">
        <v>37</v>
      </c>
      <c r="B38" s="6" t="s">
        <v>202</v>
      </c>
      <c r="C38" s="6" t="s">
        <v>203</v>
      </c>
      <c r="D38" s="6" t="s">
        <v>214</v>
      </c>
      <c r="E38" s="6" t="s">
        <v>215</v>
      </c>
      <c r="F38" s="6" t="s">
        <v>28</v>
      </c>
      <c r="G38" s="13">
        <v>42315</v>
      </c>
      <c r="H38" s="6" t="s">
        <v>416</v>
      </c>
      <c r="I38" s="6" t="s">
        <v>417</v>
      </c>
      <c r="J38" s="6">
        <v>260</v>
      </c>
      <c r="K38" s="6" t="s">
        <v>418</v>
      </c>
      <c r="L38" s="6" t="s">
        <v>467</v>
      </c>
      <c r="M38" s="6" t="s">
        <v>206</v>
      </c>
      <c r="N38" s="11" t="s">
        <v>207</v>
      </c>
      <c r="O38" s="6" t="s">
        <v>208</v>
      </c>
      <c r="P38" s="20" t="s">
        <v>185</v>
      </c>
      <c r="Q38" s="6"/>
      <c r="R38" s="6"/>
      <c r="S38" s="24" t="s">
        <v>216</v>
      </c>
      <c r="T38" s="11" t="s">
        <v>217</v>
      </c>
      <c r="U38" s="6"/>
      <c r="V38" s="6"/>
      <c r="W38" s="6"/>
      <c r="X38" s="6"/>
      <c r="Y38" s="6"/>
      <c r="Z38" s="6"/>
      <c r="AA38" s="6"/>
      <c r="AB38" s="6"/>
      <c r="AE38" s="4"/>
    </row>
    <row r="39" spans="1:31" s="1" customFormat="1" x14ac:dyDescent="0.25">
      <c r="A39" s="6" t="s">
        <v>37</v>
      </c>
      <c r="B39" s="6" t="s">
        <v>202</v>
      </c>
      <c r="C39" s="6" t="s">
        <v>203</v>
      </c>
      <c r="D39" s="6" t="s">
        <v>218</v>
      </c>
      <c r="E39" s="6" t="s">
        <v>219</v>
      </c>
      <c r="F39" s="6" t="s">
        <v>28</v>
      </c>
      <c r="G39" s="13">
        <v>42315</v>
      </c>
      <c r="H39" s="6" t="s">
        <v>447</v>
      </c>
      <c r="I39" s="6" t="s">
        <v>459</v>
      </c>
      <c r="J39" s="6">
        <v>200</v>
      </c>
      <c r="K39" s="6" t="s">
        <v>418</v>
      </c>
      <c r="L39" s="6" t="s">
        <v>467</v>
      </c>
      <c r="M39" s="6" t="s">
        <v>206</v>
      </c>
      <c r="N39" s="11" t="s">
        <v>207</v>
      </c>
      <c r="O39" s="8" t="s">
        <v>208</v>
      </c>
      <c r="P39" s="20" t="s">
        <v>185</v>
      </c>
      <c r="Q39" s="6"/>
      <c r="R39" s="6"/>
      <c r="S39" s="24" t="s">
        <v>216</v>
      </c>
      <c r="T39" s="11" t="s">
        <v>217</v>
      </c>
      <c r="U39" s="6"/>
      <c r="V39" s="6"/>
      <c r="W39" s="6"/>
      <c r="X39" s="6"/>
      <c r="Y39" s="6"/>
      <c r="Z39" s="6"/>
      <c r="AA39" s="6"/>
      <c r="AB39" s="6"/>
      <c r="AE39" s="4"/>
    </row>
    <row r="40" spans="1:31" s="1" customFormat="1" x14ac:dyDescent="0.25">
      <c r="A40" s="6" t="s">
        <v>37</v>
      </c>
      <c r="B40" s="6" t="s">
        <v>220</v>
      </c>
      <c r="C40" s="6" t="s">
        <v>221</v>
      </c>
      <c r="D40" s="6" t="s">
        <v>222</v>
      </c>
      <c r="E40" s="6" t="s">
        <v>402</v>
      </c>
      <c r="F40" s="6" t="s">
        <v>28</v>
      </c>
      <c r="G40" s="13">
        <v>42312</v>
      </c>
      <c r="H40" s="6" t="s">
        <v>416</v>
      </c>
      <c r="I40" s="6" t="s">
        <v>422</v>
      </c>
      <c r="J40" s="6">
        <f>4*60-40</f>
        <v>200</v>
      </c>
      <c r="K40" s="6" t="s">
        <v>418</v>
      </c>
      <c r="L40" s="6" t="s">
        <v>423</v>
      </c>
      <c r="M40" s="6" t="s">
        <v>223</v>
      </c>
      <c r="N40" s="11" t="s">
        <v>224</v>
      </c>
      <c r="O40" s="6"/>
      <c r="P40" s="6"/>
      <c r="Q40" s="6"/>
      <c r="R40" s="6"/>
      <c r="S40" s="6" t="s">
        <v>223</v>
      </c>
      <c r="T40" s="11" t="s">
        <v>224</v>
      </c>
      <c r="U40" s="6"/>
      <c r="V40" s="6"/>
      <c r="W40" s="6"/>
      <c r="X40" s="6"/>
      <c r="Y40" s="6"/>
      <c r="Z40" s="6"/>
      <c r="AA40" s="6"/>
      <c r="AB40" s="6"/>
      <c r="AE40" s="4"/>
    </row>
    <row r="41" spans="1:31" s="1" customFormat="1" x14ac:dyDescent="0.25">
      <c r="A41" s="6" t="s">
        <v>37</v>
      </c>
      <c r="B41" s="6" t="s">
        <v>220</v>
      </c>
      <c r="C41" s="6" t="s">
        <v>221</v>
      </c>
      <c r="D41" s="6" t="s">
        <v>225</v>
      </c>
      <c r="E41" s="6" t="s">
        <v>403</v>
      </c>
      <c r="F41" s="6" t="s">
        <v>28</v>
      </c>
      <c r="G41" s="13">
        <v>42312</v>
      </c>
      <c r="H41" s="6" t="s">
        <v>447</v>
      </c>
      <c r="I41" s="6" t="s">
        <v>448</v>
      </c>
      <c r="J41" s="6">
        <f>3*60+20</f>
        <v>200</v>
      </c>
      <c r="K41" s="6" t="s">
        <v>418</v>
      </c>
      <c r="L41" s="6" t="s">
        <v>423</v>
      </c>
      <c r="M41" s="6" t="s">
        <v>223</v>
      </c>
      <c r="N41" s="11" t="s">
        <v>224</v>
      </c>
      <c r="O41" s="6"/>
      <c r="P41" s="6"/>
      <c r="Q41" s="6"/>
      <c r="R41" s="6"/>
      <c r="S41" s="6" t="s">
        <v>223</v>
      </c>
      <c r="T41" s="11" t="s">
        <v>224</v>
      </c>
      <c r="U41" s="6"/>
      <c r="V41" s="6"/>
      <c r="W41" s="6"/>
      <c r="X41" s="6"/>
      <c r="Y41" s="6"/>
      <c r="Z41" s="6"/>
      <c r="AA41" s="6"/>
      <c r="AB41" s="6"/>
      <c r="AE41" s="4"/>
    </row>
    <row r="42" spans="1:31" s="1" customFormat="1" x14ac:dyDescent="0.25">
      <c r="A42" s="6" t="s">
        <v>37</v>
      </c>
      <c r="B42" s="6" t="s">
        <v>220</v>
      </c>
      <c r="C42" s="6" t="s">
        <v>221</v>
      </c>
      <c r="D42" s="6" t="s">
        <v>226</v>
      </c>
      <c r="E42" s="6" t="s">
        <v>404</v>
      </c>
      <c r="F42" s="6" t="s">
        <v>28</v>
      </c>
      <c r="G42" s="13">
        <v>42313</v>
      </c>
      <c r="H42" s="6" t="s">
        <v>416</v>
      </c>
      <c r="I42" s="6" t="s">
        <v>420</v>
      </c>
      <c r="J42" s="6">
        <f>4*60-20</f>
        <v>220</v>
      </c>
      <c r="K42" s="6" t="s">
        <v>418</v>
      </c>
      <c r="L42" s="6" t="s">
        <v>423</v>
      </c>
      <c r="M42" s="6" t="s">
        <v>223</v>
      </c>
      <c r="N42" s="11" t="s">
        <v>224</v>
      </c>
      <c r="O42" s="6"/>
      <c r="P42" s="6"/>
      <c r="Q42" s="6"/>
      <c r="R42" s="6"/>
      <c r="S42" s="6" t="s">
        <v>223</v>
      </c>
      <c r="T42" s="11" t="s">
        <v>224</v>
      </c>
      <c r="U42" s="6"/>
      <c r="V42" s="6"/>
      <c r="W42" s="6"/>
      <c r="X42" s="6"/>
      <c r="Y42" s="6"/>
      <c r="Z42" s="6"/>
      <c r="AA42" s="6"/>
      <c r="AB42" s="6"/>
      <c r="AE42" s="4"/>
    </row>
    <row r="43" spans="1:31" s="1" customFormat="1" x14ac:dyDescent="0.25">
      <c r="A43" s="6" t="s">
        <v>37</v>
      </c>
      <c r="B43" s="6" t="s">
        <v>220</v>
      </c>
      <c r="C43" s="6" t="s">
        <v>221</v>
      </c>
      <c r="D43" s="6" t="s">
        <v>227</v>
      </c>
      <c r="E43" s="6" t="s">
        <v>405</v>
      </c>
      <c r="F43" s="6" t="s">
        <v>28</v>
      </c>
      <c r="G43" s="13">
        <v>42315</v>
      </c>
      <c r="H43" s="6" t="s">
        <v>416</v>
      </c>
      <c r="I43" s="6" t="s">
        <v>422</v>
      </c>
      <c r="J43" s="6">
        <v>200</v>
      </c>
      <c r="K43" s="6" t="s">
        <v>418</v>
      </c>
      <c r="L43" s="6" t="s">
        <v>419</v>
      </c>
      <c r="M43" s="6" t="s">
        <v>223</v>
      </c>
      <c r="N43" s="11" t="s">
        <v>224</v>
      </c>
      <c r="O43" s="6"/>
      <c r="P43" s="6"/>
      <c r="Q43" s="6"/>
      <c r="R43" s="6"/>
      <c r="S43" s="6" t="s">
        <v>223</v>
      </c>
      <c r="T43" s="11" t="s">
        <v>224</v>
      </c>
      <c r="U43" s="6"/>
      <c r="V43" s="6"/>
      <c r="W43" s="6"/>
      <c r="X43" s="6"/>
      <c r="Y43" s="6"/>
      <c r="Z43" s="6"/>
      <c r="AA43" s="6"/>
      <c r="AB43" s="6"/>
      <c r="AE43" s="4"/>
    </row>
    <row r="44" spans="1:31" s="1" customFormat="1" x14ac:dyDescent="0.25">
      <c r="A44" s="6" t="s">
        <v>37</v>
      </c>
      <c r="B44" s="6" t="s">
        <v>228</v>
      </c>
      <c r="C44" s="6" t="s">
        <v>229</v>
      </c>
      <c r="D44" s="6" t="s">
        <v>230</v>
      </c>
      <c r="E44" s="6" t="s">
        <v>476</v>
      </c>
      <c r="F44" s="6" t="s">
        <v>29</v>
      </c>
      <c r="G44" s="13">
        <v>42312</v>
      </c>
      <c r="H44" s="6" t="s">
        <v>416</v>
      </c>
      <c r="I44" s="6" t="s">
        <v>455</v>
      </c>
      <c r="J44" s="6">
        <v>120</v>
      </c>
      <c r="K44" s="6" t="s">
        <v>418</v>
      </c>
      <c r="L44" s="7" t="s">
        <v>469</v>
      </c>
      <c r="M44" s="6"/>
      <c r="N44" s="11"/>
      <c r="O44" s="6"/>
      <c r="P44" s="6"/>
      <c r="Q44" s="6"/>
      <c r="R44" s="6"/>
      <c r="S44" s="6"/>
      <c r="T44" s="6"/>
      <c r="U44" s="6"/>
      <c r="V44" s="6"/>
      <c r="W44" s="6"/>
      <c r="X44" s="6"/>
      <c r="Y44" s="6"/>
      <c r="Z44" s="6"/>
      <c r="AA44" s="6"/>
      <c r="AB44" s="6"/>
      <c r="AE44" s="4"/>
    </row>
    <row r="45" spans="1:31" s="1" customFormat="1" x14ac:dyDescent="0.25">
      <c r="A45" s="6" t="s">
        <v>37</v>
      </c>
      <c r="B45" s="6" t="s">
        <v>228</v>
      </c>
      <c r="C45" s="6" t="s">
        <v>229</v>
      </c>
      <c r="D45" s="6" t="s">
        <v>231</v>
      </c>
      <c r="E45" s="6" t="s">
        <v>477</v>
      </c>
      <c r="F45" s="6" t="s">
        <v>29</v>
      </c>
      <c r="G45" s="13">
        <v>42312</v>
      </c>
      <c r="H45" s="6" t="s">
        <v>447</v>
      </c>
      <c r="I45" s="6" t="s">
        <v>450</v>
      </c>
      <c r="J45" s="6">
        <v>120</v>
      </c>
      <c r="K45" s="6" t="s">
        <v>418</v>
      </c>
      <c r="L45" s="7" t="s">
        <v>469</v>
      </c>
      <c r="M45" s="6"/>
      <c r="N45" s="11"/>
      <c r="O45" s="6"/>
      <c r="P45" s="6"/>
      <c r="Q45" s="6"/>
      <c r="R45" s="6"/>
      <c r="S45" s="6"/>
      <c r="T45" s="6"/>
      <c r="U45" s="6"/>
      <c r="V45" s="6"/>
      <c r="W45" s="6"/>
      <c r="X45" s="6"/>
      <c r="Y45" s="6"/>
      <c r="Z45" s="6"/>
      <c r="AA45" s="6"/>
      <c r="AB45" s="6"/>
      <c r="AE45" s="4"/>
    </row>
    <row r="46" spans="1:31" s="1" customFormat="1" x14ac:dyDescent="0.25">
      <c r="A46" s="6" t="s">
        <v>37</v>
      </c>
      <c r="B46" s="6" t="s">
        <v>232</v>
      </c>
      <c r="C46" s="6" t="s">
        <v>233</v>
      </c>
      <c r="D46" s="6" t="s">
        <v>234</v>
      </c>
      <c r="E46" s="6" t="s">
        <v>406</v>
      </c>
      <c r="F46" s="6" t="s">
        <v>28</v>
      </c>
      <c r="G46" s="13">
        <v>42314</v>
      </c>
      <c r="H46" s="6" t="s">
        <v>416</v>
      </c>
      <c r="I46" s="6" t="s">
        <v>461</v>
      </c>
      <c r="J46" s="6">
        <v>80</v>
      </c>
      <c r="K46" s="6" t="s">
        <v>418</v>
      </c>
      <c r="L46" s="6" t="s">
        <v>468</v>
      </c>
      <c r="M46" s="6" t="s">
        <v>235</v>
      </c>
      <c r="N46" s="11" t="s">
        <v>236</v>
      </c>
      <c r="O46" s="8" t="s">
        <v>237</v>
      </c>
      <c r="P46" s="15" t="s">
        <v>453</v>
      </c>
      <c r="Q46" s="8" t="s">
        <v>238</v>
      </c>
      <c r="R46" s="15" t="s">
        <v>454</v>
      </c>
      <c r="S46" s="6" t="s">
        <v>237</v>
      </c>
      <c r="T46" s="15" t="s">
        <v>453</v>
      </c>
      <c r="U46" s="6"/>
      <c r="V46" s="6"/>
      <c r="W46" s="6"/>
      <c r="X46" s="6"/>
      <c r="Y46" s="6"/>
      <c r="Z46" s="6"/>
      <c r="AA46" s="6"/>
      <c r="AB46" s="6"/>
      <c r="AE46" s="4"/>
    </row>
    <row r="47" spans="1:31" s="1" customFormat="1" x14ac:dyDescent="0.25">
      <c r="A47" s="6" t="s">
        <v>37</v>
      </c>
      <c r="B47" s="6" t="s">
        <v>232</v>
      </c>
      <c r="C47" s="6" t="s">
        <v>233</v>
      </c>
      <c r="D47" s="6" t="s">
        <v>239</v>
      </c>
      <c r="E47" s="6" t="s">
        <v>407</v>
      </c>
      <c r="F47" s="6" t="s">
        <v>28</v>
      </c>
      <c r="G47" s="13">
        <v>42314</v>
      </c>
      <c r="H47" s="6" t="s">
        <v>447</v>
      </c>
      <c r="I47" s="6" t="s">
        <v>448</v>
      </c>
      <c r="J47" s="6">
        <v>260</v>
      </c>
      <c r="K47" s="6" t="s">
        <v>418</v>
      </c>
      <c r="L47" s="6" t="s">
        <v>468</v>
      </c>
      <c r="M47" s="6" t="s">
        <v>235</v>
      </c>
      <c r="N47" s="11" t="s">
        <v>236</v>
      </c>
      <c r="O47" s="8" t="s">
        <v>238</v>
      </c>
      <c r="P47" s="15" t="s">
        <v>454</v>
      </c>
      <c r="Q47" s="8" t="s">
        <v>240</v>
      </c>
      <c r="R47" s="15" t="s">
        <v>452</v>
      </c>
      <c r="S47" s="6" t="s">
        <v>240</v>
      </c>
      <c r="T47" s="15" t="s">
        <v>452</v>
      </c>
      <c r="U47" s="6"/>
      <c r="V47" s="6"/>
      <c r="W47" s="6"/>
      <c r="X47" s="6"/>
      <c r="Y47" s="6"/>
      <c r="Z47" s="6"/>
      <c r="AA47" s="6"/>
      <c r="AB47" s="6"/>
      <c r="AE47" s="4"/>
    </row>
    <row r="48" spans="1:31" s="1" customFormat="1" x14ac:dyDescent="0.25">
      <c r="A48" s="6" t="s">
        <v>37</v>
      </c>
      <c r="B48" s="6" t="s">
        <v>232</v>
      </c>
      <c r="C48" s="6" t="s">
        <v>233</v>
      </c>
      <c r="D48" s="6" t="s">
        <v>241</v>
      </c>
      <c r="E48" s="6" t="s">
        <v>408</v>
      </c>
      <c r="F48" s="6" t="s">
        <v>28</v>
      </c>
      <c r="G48" s="13">
        <v>42315</v>
      </c>
      <c r="H48" s="6" t="s">
        <v>416</v>
      </c>
      <c r="I48" s="6" t="s">
        <v>417</v>
      </c>
      <c r="J48" s="6">
        <v>260</v>
      </c>
      <c r="K48" s="6" t="s">
        <v>418</v>
      </c>
      <c r="L48" s="6" t="s">
        <v>468</v>
      </c>
      <c r="M48" s="6" t="s">
        <v>235</v>
      </c>
      <c r="N48" s="11" t="s">
        <v>236</v>
      </c>
      <c r="O48" s="8" t="s">
        <v>238</v>
      </c>
      <c r="P48" s="15" t="s">
        <v>454</v>
      </c>
      <c r="Q48" s="8" t="s">
        <v>240</v>
      </c>
      <c r="R48" s="15" t="s">
        <v>452</v>
      </c>
      <c r="S48" s="6" t="s">
        <v>235</v>
      </c>
      <c r="T48" s="11" t="s">
        <v>236</v>
      </c>
      <c r="U48" s="6"/>
      <c r="V48" s="6"/>
      <c r="W48" s="6"/>
      <c r="X48" s="6"/>
      <c r="Y48" s="6"/>
      <c r="Z48" s="6"/>
      <c r="AA48" s="6"/>
      <c r="AB48" s="6"/>
      <c r="AE48" s="4"/>
    </row>
    <row r="49" spans="1:43" s="1" customFormat="1" ht="15.75" x14ac:dyDescent="0.25">
      <c r="A49" s="6" t="s">
        <v>37</v>
      </c>
      <c r="B49" s="6" t="s">
        <v>242</v>
      </c>
      <c r="C49" s="6" t="s">
        <v>243</v>
      </c>
      <c r="D49" s="6" t="s">
        <v>244</v>
      </c>
      <c r="E49" s="6" t="s">
        <v>245</v>
      </c>
      <c r="F49" s="6" t="s">
        <v>28</v>
      </c>
      <c r="G49" s="13">
        <v>42312</v>
      </c>
      <c r="H49" s="6" t="s">
        <v>447</v>
      </c>
      <c r="I49" s="6" t="s">
        <v>450</v>
      </c>
      <c r="J49" s="6">
        <f>4*60+20</f>
        <v>260</v>
      </c>
      <c r="K49" s="6" t="s">
        <v>418</v>
      </c>
      <c r="L49" s="6" t="s">
        <v>424</v>
      </c>
      <c r="M49" s="6" t="s">
        <v>246</v>
      </c>
      <c r="N49" s="11" t="s">
        <v>247</v>
      </c>
      <c r="O49" s="6"/>
      <c r="P49" s="6"/>
      <c r="Q49" s="6"/>
      <c r="R49" s="6"/>
      <c r="S49" s="25" t="s">
        <v>431</v>
      </c>
      <c r="T49" s="15" t="s">
        <v>432</v>
      </c>
      <c r="U49" s="25" t="s">
        <v>434</v>
      </c>
      <c r="V49" s="15" t="s">
        <v>433</v>
      </c>
      <c r="W49" s="6"/>
      <c r="X49" s="6"/>
      <c r="Y49" s="6"/>
      <c r="Z49" s="6"/>
      <c r="AA49" s="1" t="s">
        <v>457</v>
      </c>
      <c r="AB49" s="6"/>
      <c r="AE49" s="4"/>
    </row>
    <row r="50" spans="1:43" s="1" customFormat="1" ht="15.75" x14ac:dyDescent="0.25">
      <c r="A50" s="6" t="s">
        <v>37</v>
      </c>
      <c r="B50" s="6" t="s">
        <v>242</v>
      </c>
      <c r="C50" s="6" t="s">
        <v>243</v>
      </c>
      <c r="D50" s="6" t="s">
        <v>248</v>
      </c>
      <c r="E50" s="6" t="s">
        <v>249</v>
      </c>
      <c r="F50" s="6" t="s">
        <v>28</v>
      </c>
      <c r="G50" s="13">
        <v>42313</v>
      </c>
      <c r="H50" s="6" t="s">
        <v>416</v>
      </c>
      <c r="I50" s="6" t="s">
        <v>417</v>
      </c>
      <c r="J50" s="6">
        <f>4*60+10</f>
        <v>250</v>
      </c>
      <c r="K50" s="6" t="s">
        <v>418</v>
      </c>
      <c r="L50" s="6" t="s">
        <v>424</v>
      </c>
      <c r="M50" s="6" t="s">
        <v>246</v>
      </c>
      <c r="N50" s="11" t="s">
        <v>247</v>
      </c>
      <c r="O50" s="6"/>
      <c r="P50" s="6"/>
      <c r="Q50" s="6"/>
      <c r="R50" s="6"/>
      <c r="S50" s="25" t="s">
        <v>435</v>
      </c>
      <c r="T50" s="15" t="s">
        <v>440</v>
      </c>
      <c r="U50" s="25" t="s">
        <v>436</v>
      </c>
      <c r="V50" s="15" t="s">
        <v>441</v>
      </c>
      <c r="W50" s="6"/>
      <c r="X50" s="6"/>
      <c r="Y50" s="6"/>
      <c r="Z50" s="6"/>
      <c r="AA50" s="1" t="s">
        <v>457</v>
      </c>
      <c r="AB50" s="6"/>
      <c r="AE50" s="4"/>
    </row>
    <row r="51" spans="1:43" s="1" customFormat="1" ht="15.75" x14ac:dyDescent="0.25">
      <c r="A51" s="6" t="s">
        <v>37</v>
      </c>
      <c r="B51" s="6" t="s">
        <v>242</v>
      </c>
      <c r="C51" s="6" t="s">
        <v>243</v>
      </c>
      <c r="D51" s="6" t="s">
        <v>250</v>
      </c>
      <c r="E51" s="6" t="s">
        <v>251</v>
      </c>
      <c r="F51" s="6" t="s">
        <v>28</v>
      </c>
      <c r="G51" s="13">
        <v>42313</v>
      </c>
      <c r="H51" s="6" t="s">
        <v>447</v>
      </c>
      <c r="I51" s="6" t="s">
        <v>448</v>
      </c>
      <c r="J51" s="6">
        <f>4*60</f>
        <v>240</v>
      </c>
      <c r="K51" s="6" t="s">
        <v>418</v>
      </c>
      <c r="L51" s="6" t="s">
        <v>424</v>
      </c>
      <c r="M51" s="6" t="s">
        <v>246</v>
      </c>
      <c r="N51" s="11" t="s">
        <v>247</v>
      </c>
      <c r="O51" s="6"/>
      <c r="P51" s="6"/>
      <c r="Q51" s="6"/>
      <c r="R51" s="6"/>
      <c r="S51" s="6" t="s">
        <v>246</v>
      </c>
      <c r="T51" s="11" t="s">
        <v>247</v>
      </c>
      <c r="U51" s="25" t="s">
        <v>437</v>
      </c>
      <c r="V51" s="15" t="s">
        <v>442</v>
      </c>
      <c r="W51" s="6"/>
      <c r="X51" s="6"/>
      <c r="Y51" s="6"/>
      <c r="Z51" s="6"/>
      <c r="AA51" s="1" t="s">
        <v>457</v>
      </c>
      <c r="AB51" s="6"/>
      <c r="AE51" s="4"/>
    </row>
    <row r="52" spans="1:43" s="1" customFormat="1" ht="15.75" x14ac:dyDescent="0.25">
      <c r="A52" s="6" t="s">
        <v>37</v>
      </c>
      <c r="B52" s="6" t="s">
        <v>242</v>
      </c>
      <c r="C52" s="6" t="s">
        <v>243</v>
      </c>
      <c r="D52" s="6" t="s">
        <v>252</v>
      </c>
      <c r="E52" s="6" t="s">
        <v>253</v>
      </c>
      <c r="F52" s="6" t="s">
        <v>28</v>
      </c>
      <c r="G52" s="13">
        <v>42314</v>
      </c>
      <c r="H52" s="6" t="s">
        <v>416</v>
      </c>
      <c r="I52" s="6" t="s">
        <v>461</v>
      </c>
      <c r="J52" s="6">
        <f>110</f>
        <v>110</v>
      </c>
      <c r="K52" s="6" t="s">
        <v>418</v>
      </c>
      <c r="L52" s="6" t="s">
        <v>424</v>
      </c>
      <c r="M52" s="6" t="s">
        <v>246</v>
      </c>
      <c r="N52" s="11" t="s">
        <v>247</v>
      </c>
      <c r="O52" s="6"/>
      <c r="P52" s="6"/>
      <c r="Q52" s="6"/>
      <c r="R52" s="6"/>
      <c r="S52" s="25" t="s">
        <v>444</v>
      </c>
      <c r="T52" s="15" t="s">
        <v>445</v>
      </c>
      <c r="W52" s="6"/>
      <c r="X52" s="6"/>
      <c r="Y52" s="6"/>
      <c r="Z52" s="6"/>
      <c r="AA52" s="1" t="s">
        <v>457</v>
      </c>
      <c r="AB52" s="6"/>
      <c r="AE52" s="4"/>
    </row>
    <row r="53" spans="1:43" s="1" customFormat="1" ht="15.75" x14ac:dyDescent="0.25">
      <c r="A53" s="6" t="s">
        <v>37</v>
      </c>
      <c r="B53" s="6" t="s">
        <v>242</v>
      </c>
      <c r="C53" s="6" t="s">
        <v>243</v>
      </c>
      <c r="D53" s="6" t="s">
        <v>254</v>
      </c>
      <c r="E53" s="6" t="s">
        <v>255</v>
      </c>
      <c r="F53" s="6" t="s">
        <v>28</v>
      </c>
      <c r="G53" s="13">
        <v>42314</v>
      </c>
      <c r="H53" s="6" t="s">
        <v>447</v>
      </c>
      <c r="I53" s="6" t="s">
        <v>448</v>
      </c>
      <c r="J53" s="6">
        <f>4*60-20</f>
        <v>220</v>
      </c>
      <c r="K53" s="6" t="s">
        <v>418</v>
      </c>
      <c r="L53" s="6" t="s">
        <v>424</v>
      </c>
      <c r="M53" s="6" t="s">
        <v>246</v>
      </c>
      <c r="N53" s="11" t="s">
        <v>247</v>
      </c>
      <c r="O53" s="6"/>
      <c r="P53" s="6"/>
      <c r="Q53" s="6"/>
      <c r="R53" s="6"/>
      <c r="S53" s="25" t="s">
        <v>438</v>
      </c>
      <c r="T53" s="6" t="s">
        <v>446</v>
      </c>
      <c r="U53" s="25" t="s">
        <v>439</v>
      </c>
      <c r="V53" s="15" t="s">
        <v>443</v>
      </c>
      <c r="W53" s="6"/>
      <c r="X53" s="6"/>
      <c r="Y53" s="6"/>
      <c r="Z53" s="6"/>
      <c r="AA53" s="1" t="s">
        <v>457</v>
      </c>
      <c r="AB53" s="6"/>
      <c r="AE53" s="4"/>
    </row>
    <row r="54" spans="1:43" s="1" customFormat="1" x14ac:dyDescent="0.25">
      <c r="A54" s="6" t="s">
        <v>37</v>
      </c>
      <c r="B54" s="6" t="s">
        <v>30</v>
      </c>
      <c r="C54" s="6" t="s">
        <v>31</v>
      </c>
      <c r="D54" s="6" t="s">
        <v>32</v>
      </c>
      <c r="E54" s="6"/>
      <c r="F54" s="6" t="s">
        <v>28</v>
      </c>
      <c r="G54" s="13">
        <v>42314</v>
      </c>
      <c r="H54" s="6" t="s">
        <v>447</v>
      </c>
      <c r="I54" s="6" t="s">
        <v>450</v>
      </c>
      <c r="J54" s="6">
        <v>220</v>
      </c>
      <c r="K54" s="6" t="s">
        <v>418</v>
      </c>
      <c r="L54" s="6" t="s">
        <v>465</v>
      </c>
      <c r="M54" s="6" t="s">
        <v>33</v>
      </c>
      <c r="N54" s="6" t="s">
        <v>34</v>
      </c>
      <c r="O54" s="6" t="s">
        <v>35</v>
      </c>
      <c r="P54" s="6" t="s">
        <v>36</v>
      </c>
      <c r="Q54" s="6"/>
      <c r="R54" s="6"/>
      <c r="S54" s="6" t="s">
        <v>33</v>
      </c>
      <c r="T54" s="6" t="s">
        <v>34</v>
      </c>
      <c r="U54" s="6" t="s">
        <v>35</v>
      </c>
      <c r="V54" s="6" t="s">
        <v>36</v>
      </c>
      <c r="W54" s="11"/>
      <c r="X54" s="6"/>
      <c r="Y54" s="6"/>
      <c r="Z54" s="9"/>
      <c r="AA54" s="11"/>
      <c r="AB54" s="6"/>
      <c r="AC54" s="15"/>
    </row>
    <row r="55" spans="1:43" s="1" customFormat="1" x14ac:dyDescent="0.25">
      <c r="A55" s="6" t="s">
        <v>37</v>
      </c>
      <c r="B55" s="6" t="s">
        <v>256</v>
      </c>
      <c r="C55" s="6" t="s">
        <v>257</v>
      </c>
      <c r="D55" s="6" t="s">
        <v>258</v>
      </c>
      <c r="E55" s="6" t="s">
        <v>409</v>
      </c>
      <c r="F55" s="6" t="s">
        <v>28</v>
      </c>
      <c r="G55" s="13">
        <v>42312</v>
      </c>
      <c r="H55" s="6" t="s">
        <v>416</v>
      </c>
      <c r="I55" s="26" t="s">
        <v>417</v>
      </c>
      <c r="J55" s="6">
        <f>4*60+20</f>
        <v>260</v>
      </c>
      <c r="K55" s="6" t="s">
        <v>418</v>
      </c>
      <c r="L55" s="6" t="s">
        <v>424</v>
      </c>
      <c r="M55" s="6" t="s">
        <v>259</v>
      </c>
      <c r="N55" s="11" t="s">
        <v>260</v>
      </c>
      <c r="O55" s="6"/>
      <c r="P55" s="6"/>
      <c r="Q55" s="6"/>
      <c r="R55" s="6"/>
      <c r="S55" s="6" t="s">
        <v>259</v>
      </c>
      <c r="T55" s="11" t="s">
        <v>260</v>
      </c>
      <c r="U55" s="1" t="s">
        <v>370</v>
      </c>
      <c r="V55" s="15" t="s">
        <v>371</v>
      </c>
      <c r="W55" s="6"/>
      <c r="X55" s="6"/>
      <c r="Y55" s="6"/>
      <c r="Z55" s="6"/>
      <c r="AA55" s="6"/>
      <c r="AB55" s="6"/>
      <c r="AE55" s="4"/>
    </row>
    <row r="56" spans="1:43" s="1" customFormat="1" x14ac:dyDescent="0.25">
      <c r="A56" s="6" t="s">
        <v>37</v>
      </c>
      <c r="B56" s="6" t="s">
        <v>256</v>
      </c>
      <c r="C56" s="6" t="s">
        <v>257</v>
      </c>
      <c r="D56" s="6" t="s">
        <v>261</v>
      </c>
      <c r="E56" s="6" t="s">
        <v>410</v>
      </c>
      <c r="F56" s="6" t="s">
        <v>28</v>
      </c>
      <c r="G56" s="13">
        <v>42315</v>
      </c>
      <c r="H56" s="6" t="s">
        <v>447</v>
      </c>
      <c r="I56" s="6" t="s">
        <v>448</v>
      </c>
      <c r="J56" s="6">
        <v>120</v>
      </c>
      <c r="K56" s="6" t="s">
        <v>418</v>
      </c>
      <c r="L56" s="6" t="s">
        <v>419</v>
      </c>
      <c r="M56" s="6" t="s">
        <v>259</v>
      </c>
      <c r="N56" s="11" t="s">
        <v>260</v>
      </c>
      <c r="O56" s="6"/>
      <c r="P56" s="6"/>
      <c r="Q56" s="6"/>
      <c r="R56" s="6"/>
      <c r="S56" s="1" t="s">
        <v>372</v>
      </c>
      <c r="T56" s="15" t="s">
        <v>373</v>
      </c>
      <c r="U56" s="6" t="s">
        <v>259</v>
      </c>
      <c r="V56" s="11" t="s">
        <v>260</v>
      </c>
      <c r="W56" s="6"/>
      <c r="X56" s="6"/>
      <c r="Y56" s="6"/>
      <c r="Z56" s="6"/>
      <c r="AA56" s="6"/>
      <c r="AB56" s="6"/>
      <c r="AE56" s="4"/>
    </row>
    <row r="57" spans="1:43" s="1" customFormat="1" x14ac:dyDescent="0.25">
      <c r="A57" s="6" t="s">
        <v>37</v>
      </c>
      <c r="B57" s="6" t="s">
        <v>262</v>
      </c>
      <c r="C57" s="6" t="s">
        <v>263</v>
      </c>
      <c r="D57" s="6" t="s">
        <v>264</v>
      </c>
      <c r="E57" s="6" t="s">
        <v>474</v>
      </c>
      <c r="F57" s="6" t="s">
        <v>29</v>
      </c>
      <c r="G57" s="13">
        <v>42312</v>
      </c>
      <c r="H57" s="6" t="s">
        <v>416</v>
      </c>
      <c r="I57" s="6" t="s">
        <v>455</v>
      </c>
      <c r="J57" s="6">
        <v>120</v>
      </c>
      <c r="K57" s="6" t="s">
        <v>418</v>
      </c>
      <c r="L57" s="7" t="s">
        <v>469</v>
      </c>
      <c r="M57" s="6"/>
      <c r="N57" s="11"/>
      <c r="O57" s="6"/>
      <c r="P57" s="6"/>
      <c r="Q57" s="6"/>
      <c r="R57" s="6"/>
      <c r="S57" s="6" t="s">
        <v>184</v>
      </c>
      <c r="T57" s="11" t="s">
        <v>185</v>
      </c>
      <c r="U57" s="6"/>
      <c r="V57" s="6"/>
      <c r="W57" s="6"/>
      <c r="X57" s="6"/>
      <c r="Y57" s="6"/>
      <c r="Z57" s="6"/>
      <c r="AA57" s="6"/>
      <c r="AB57" s="6"/>
      <c r="AE57" s="4"/>
    </row>
    <row r="58" spans="1:43" s="1" customFormat="1" x14ac:dyDescent="0.25">
      <c r="A58" s="6" t="s">
        <v>37</v>
      </c>
      <c r="B58" s="6" t="s">
        <v>262</v>
      </c>
      <c r="C58" s="6" t="s">
        <v>263</v>
      </c>
      <c r="D58" s="6" t="s">
        <v>267</v>
      </c>
      <c r="E58" s="6" t="s">
        <v>475</v>
      </c>
      <c r="F58" s="6" t="s">
        <v>29</v>
      </c>
      <c r="G58" s="13">
        <v>42313</v>
      </c>
      <c r="H58" s="6" t="s">
        <v>447</v>
      </c>
      <c r="I58" s="6" t="s">
        <v>450</v>
      </c>
      <c r="J58" s="6">
        <v>120</v>
      </c>
      <c r="K58" s="6" t="s">
        <v>418</v>
      </c>
      <c r="L58" s="7" t="s">
        <v>469</v>
      </c>
      <c r="M58" s="6"/>
      <c r="N58" s="11"/>
      <c r="O58" s="6"/>
      <c r="P58" s="6"/>
      <c r="Q58" s="6"/>
      <c r="R58" s="6"/>
      <c r="S58" s="6" t="s">
        <v>265</v>
      </c>
      <c r="T58" s="11" t="s">
        <v>266</v>
      </c>
      <c r="U58" s="6"/>
      <c r="V58" s="6"/>
      <c r="W58" s="6"/>
      <c r="X58" s="6"/>
      <c r="Y58" s="6"/>
      <c r="Z58" s="6"/>
      <c r="AA58" s="6"/>
      <c r="AB58" s="6"/>
      <c r="AE58" s="4"/>
    </row>
    <row r="59" spans="1:43" s="1" customFormat="1" x14ac:dyDescent="0.25">
      <c r="A59" s="6" t="s">
        <v>37</v>
      </c>
      <c r="B59" s="6" t="s">
        <v>268</v>
      </c>
      <c r="C59" s="6" t="s">
        <v>269</v>
      </c>
      <c r="D59" s="6" t="s">
        <v>270</v>
      </c>
      <c r="E59" s="6" t="s">
        <v>411</v>
      </c>
      <c r="F59" s="6" t="s">
        <v>28</v>
      </c>
      <c r="G59" s="13">
        <v>42312</v>
      </c>
      <c r="H59" s="6" t="s">
        <v>416</v>
      </c>
      <c r="I59" s="6" t="s">
        <v>417</v>
      </c>
      <c r="J59" s="6">
        <f>4*60+20</f>
        <v>260</v>
      </c>
      <c r="K59" s="6" t="s">
        <v>418</v>
      </c>
      <c r="L59" s="6" t="s">
        <v>425</v>
      </c>
      <c r="M59" s="6" t="s">
        <v>271</v>
      </c>
      <c r="N59" s="11" t="s">
        <v>272</v>
      </c>
      <c r="O59" s="6"/>
      <c r="P59" s="6"/>
      <c r="Q59" s="6"/>
      <c r="R59" s="6"/>
      <c r="S59" s="6" t="s">
        <v>271</v>
      </c>
      <c r="T59" s="11" t="s">
        <v>272</v>
      </c>
      <c r="U59" s="6"/>
      <c r="V59" s="6"/>
      <c r="W59" s="6"/>
      <c r="X59" s="6"/>
      <c r="Y59" s="6"/>
      <c r="Z59" s="6"/>
      <c r="AA59" s="6"/>
      <c r="AB59" s="6"/>
      <c r="AE59" s="4"/>
    </row>
    <row r="60" spans="1:43" s="1" customFormat="1" x14ac:dyDescent="0.25">
      <c r="A60" s="6" t="s">
        <v>37</v>
      </c>
      <c r="B60" s="6" t="s">
        <v>268</v>
      </c>
      <c r="C60" s="6" t="s">
        <v>269</v>
      </c>
      <c r="D60" s="6" t="s">
        <v>273</v>
      </c>
      <c r="E60" s="6" t="s">
        <v>412</v>
      </c>
      <c r="F60" s="6" t="s">
        <v>28</v>
      </c>
      <c r="G60" s="13">
        <v>42312</v>
      </c>
      <c r="H60" s="6" t="s">
        <v>447</v>
      </c>
      <c r="I60" s="6" t="s">
        <v>448</v>
      </c>
      <c r="J60" s="6">
        <f>4*60</f>
        <v>240</v>
      </c>
      <c r="K60" s="6" t="s">
        <v>418</v>
      </c>
      <c r="L60" s="6" t="s">
        <v>425</v>
      </c>
      <c r="M60" s="6" t="s">
        <v>271</v>
      </c>
      <c r="N60" s="11" t="s">
        <v>272</v>
      </c>
      <c r="O60" s="6"/>
      <c r="P60" s="6"/>
      <c r="Q60" s="6"/>
      <c r="R60" s="6"/>
      <c r="S60" s="6" t="s">
        <v>274</v>
      </c>
      <c r="T60" s="11" t="s">
        <v>275</v>
      </c>
      <c r="U60" s="6"/>
      <c r="V60" s="6"/>
      <c r="W60" s="6"/>
      <c r="X60" s="6"/>
      <c r="Y60" s="6"/>
      <c r="Z60" s="6"/>
      <c r="AA60" s="6"/>
      <c r="AB60" s="6"/>
      <c r="AE60" s="4"/>
    </row>
    <row r="61" spans="1:43" s="1" customFormat="1" x14ac:dyDescent="0.25">
      <c r="A61" s="6" t="s">
        <v>37</v>
      </c>
      <c r="B61" s="6" t="s">
        <v>276</v>
      </c>
      <c r="C61" s="6" t="s">
        <v>277</v>
      </c>
      <c r="D61" s="6" t="s">
        <v>278</v>
      </c>
      <c r="E61" s="6" t="s">
        <v>483</v>
      </c>
      <c r="F61" s="6" t="s">
        <v>29</v>
      </c>
      <c r="G61" s="13">
        <v>42313</v>
      </c>
      <c r="H61" s="6" t="s">
        <v>416</v>
      </c>
      <c r="I61" s="6" t="s">
        <v>417</v>
      </c>
      <c r="J61" s="6">
        <v>120</v>
      </c>
      <c r="K61" s="6" t="s">
        <v>418</v>
      </c>
      <c r="L61" s="7" t="s">
        <v>469</v>
      </c>
      <c r="M61" s="6"/>
      <c r="N61" s="11"/>
      <c r="O61" s="6"/>
      <c r="P61" s="6"/>
      <c r="Q61" s="6"/>
      <c r="R61" s="6"/>
      <c r="S61" s="6" t="s">
        <v>271</v>
      </c>
      <c r="T61" s="11" t="s">
        <v>272</v>
      </c>
      <c r="U61" s="6"/>
      <c r="V61" s="6"/>
      <c r="W61" s="6"/>
      <c r="X61" s="6"/>
      <c r="Y61" s="6"/>
      <c r="Z61" s="6"/>
      <c r="AA61" s="6"/>
      <c r="AB61" s="6"/>
      <c r="AE61" s="4"/>
    </row>
    <row r="62" spans="1:43" s="1" customFormat="1" ht="15.75" x14ac:dyDescent="0.25">
      <c r="A62" s="6" t="s">
        <v>37</v>
      </c>
      <c r="B62" s="27" t="s">
        <v>279</v>
      </c>
      <c r="C62" s="27" t="s">
        <v>280</v>
      </c>
      <c r="D62" s="27" t="s">
        <v>281</v>
      </c>
      <c r="E62" s="27"/>
      <c r="F62" s="6" t="s">
        <v>28</v>
      </c>
      <c r="G62" s="13">
        <v>42313</v>
      </c>
      <c r="H62" s="6" t="s">
        <v>447</v>
      </c>
      <c r="I62" s="6" t="s">
        <v>459</v>
      </c>
      <c r="J62" s="6">
        <f>3*60+20</f>
        <v>200</v>
      </c>
      <c r="K62" s="6" t="s">
        <v>418</v>
      </c>
      <c r="L62" s="6" t="s">
        <v>456</v>
      </c>
      <c r="M62" s="27" t="s">
        <v>282</v>
      </c>
      <c r="N62" s="28" t="s">
        <v>283</v>
      </c>
      <c r="O62" s="6"/>
      <c r="P62" s="6"/>
      <c r="Q62" s="6"/>
      <c r="R62" s="6"/>
      <c r="S62" s="27" t="s">
        <v>282</v>
      </c>
      <c r="T62" s="28" t="s">
        <v>283</v>
      </c>
      <c r="U62" s="6"/>
      <c r="V62" s="6"/>
      <c r="W62" s="6"/>
      <c r="X62" s="6"/>
      <c r="Y62" s="29"/>
      <c r="Z62" s="6"/>
      <c r="AA62" s="29" t="s">
        <v>374</v>
      </c>
      <c r="AB62" s="6">
        <v>50</v>
      </c>
      <c r="AC62" s="16"/>
      <c r="AD62" s="16"/>
      <c r="AE62" s="16"/>
      <c r="AF62" s="16"/>
      <c r="AG62" s="16"/>
      <c r="AH62" s="6"/>
      <c r="AI62" s="6"/>
      <c r="AJ62" s="6"/>
      <c r="AK62" s="6"/>
      <c r="AL62" s="6"/>
      <c r="AM62" s="6"/>
      <c r="AN62" s="6"/>
      <c r="AQ62" s="4"/>
    </row>
    <row r="63" spans="1:43" s="1" customFormat="1" x14ac:dyDescent="0.25">
      <c r="A63" s="6" t="s">
        <v>37</v>
      </c>
      <c r="B63" s="18" t="s">
        <v>284</v>
      </c>
      <c r="C63" s="18" t="s">
        <v>285</v>
      </c>
      <c r="D63" s="18" t="s">
        <v>286</v>
      </c>
      <c r="E63" s="18" t="s">
        <v>413</v>
      </c>
      <c r="F63" s="18" t="s">
        <v>28</v>
      </c>
      <c r="G63" s="13">
        <v>42312</v>
      </c>
      <c r="H63" s="6" t="s">
        <v>416</v>
      </c>
      <c r="I63" s="30" t="s">
        <v>427</v>
      </c>
      <c r="J63" s="18">
        <f>3.5*60</f>
        <v>210</v>
      </c>
      <c r="K63" s="6" t="s">
        <v>418</v>
      </c>
      <c r="L63" s="18" t="s">
        <v>426</v>
      </c>
      <c r="M63" s="18" t="s">
        <v>287</v>
      </c>
      <c r="N63" s="11" t="s">
        <v>288</v>
      </c>
      <c r="O63" s="6"/>
      <c r="P63" s="6"/>
      <c r="Q63" s="6"/>
      <c r="R63" s="6"/>
      <c r="S63" s="18" t="s">
        <v>287</v>
      </c>
      <c r="T63" s="11" t="s">
        <v>288</v>
      </c>
      <c r="U63" s="31" t="s">
        <v>289</v>
      </c>
      <c r="V63" s="31" t="s">
        <v>290</v>
      </c>
      <c r="W63" s="6"/>
      <c r="X63" s="6"/>
      <c r="Y63" s="6"/>
      <c r="AA63" s="6" t="s">
        <v>291</v>
      </c>
      <c r="AB63" s="6"/>
      <c r="AE63" s="4"/>
    </row>
    <row r="64" spans="1:43" s="1" customFormat="1" x14ac:dyDescent="0.25">
      <c r="A64" s="6" t="s">
        <v>37</v>
      </c>
      <c r="B64" s="18" t="s">
        <v>284</v>
      </c>
      <c r="C64" s="18" t="s">
        <v>285</v>
      </c>
      <c r="D64" s="18" t="s">
        <v>292</v>
      </c>
      <c r="E64" s="18" t="s">
        <v>414</v>
      </c>
      <c r="F64" s="18" t="s">
        <v>28</v>
      </c>
      <c r="G64" s="13">
        <v>42312</v>
      </c>
      <c r="H64" s="6" t="s">
        <v>447</v>
      </c>
      <c r="I64" s="18" t="s">
        <v>448</v>
      </c>
      <c r="J64" s="18">
        <f>3*60+20</f>
        <v>200</v>
      </c>
      <c r="K64" s="6" t="s">
        <v>418</v>
      </c>
      <c r="L64" s="18" t="s">
        <v>426</v>
      </c>
      <c r="M64" s="18" t="s">
        <v>287</v>
      </c>
      <c r="N64" s="11" t="s">
        <v>288</v>
      </c>
      <c r="O64" s="6"/>
      <c r="P64" s="6"/>
      <c r="Q64" s="6"/>
      <c r="R64" s="6"/>
      <c r="S64" s="31" t="s">
        <v>293</v>
      </c>
      <c r="T64" s="31" t="s">
        <v>294</v>
      </c>
      <c r="U64" s="6" t="s">
        <v>295</v>
      </c>
      <c r="V64" s="24" t="s">
        <v>296</v>
      </c>
      <c r="W64" s="6"/>
      <c r="X64" s="6"/>
      <c r="Y64" s="6"/>
      <c r="AA64" s="6" t="s">
        <v>291</v>
      </c>
      <c r="AB64" s="6"/>
      <c r="AE64" s="4"/>
    </row>
    <row r="65" spans="1:31" s="1" customFormat="1" x14ac:dyDescent="0.25">
      <c r="A65" s="6" t="s">
        <v>37</v>
      </c>
      <c r="B65" s="18" t="s">
        <v>284</v>
      </c>
      <c r="C65" s="18" t="s">
        <v>285</v>
      </c>
      <c r="D65" s="18" t="s">
        <v>297</v>
      </c>
      <c r="E65" s="18" t="s">
        <v>415</v>
      </c>
      <c r="F65" s="18" t="s">
        <v>28</v>
      </c>
      <c r="G65" s="13">
        <v>42313</v>
      </c>
      <c r="H65" s="6" t="s">
        <v>416</v>
      </c>
      <c r="I65" s="18" t="s">
        <v>420</v>
      </c>
      <c r="J65" s="18">
        <f>3*60+25</f>
        <v>205</v>
      </c>
      <c r="K65" s="6" t="s">
        <v>418</v>
      </c>
      <c r="L65" s="18" t="s">
        <v>426</v>
      </c>
      <c r="M65" s="18" t="s">
        <v>287</v>
      </c>
      <c r="N65" s="11" t="s">
        <v>288</v>
      </c>
      <c r="O65" s="6"/>
      <c r="P65" s="6"/>
      <c r="Q65" s="6"/>
      <c r="R65" s="6"/>
      <c r="S65" s="18" t="s">
        <v>287</v>
      </c>
      <c r="T65" s="11" t="s">
        <v>288</v>
      </c>
      <c r="U65" s="31" t="s">
        <v>298</v>
      </c>
      <c r="V65" s="31" t="s">
        <v>299</v>
      </c>
      <c r="W65" s="6"/>
      <c r="X65" s="6"/>
      <c r="Y65" s="6"/>
      <c r="AA65" s="6" t="s">
        <v>291</v>
      </c>
      <c r="AB65" s="6"/>
      <c r="AE65" s="4"/>
    </row>
    <row r="66" spans="1:31" s="1" customFormat="1" x14ac:dyDescent="0.25">
      <c r="A66" s="6" t="s">
        <v>37</v>
      </c>
      <c r="B66" s="6" t="s">
        <v>300</v>
      </c>
      <c r="C66" s="6" t="s">
        <v>301</v>
      </c>
      <c r="D66" s="6" t="s">
        <v>302</v>
      </c>
      <c r="E66" s="6"/>
      <c r="F66" s="6" t="s">
        <v>28</v>
      </c>
      <c r="G66" s="13">
        <v>42314</v>
      </c>
      <c r="H66" s="6" t="s">
        <v>416</v>
      </c>
      <c r="I66" s="6" t="s">
        <v>461</v>
      </c>
      <c r="J66" s="6">
        <v>100</v>
      </c>
      <c r="K66" s="6" t="s">
        <v>418</v>
      </c>
      <c r="L66" s="6" t="s">
        <v>456</v>
      </c>
      <c r="M66" s="6" t="s">
        <v>303</v>
      </c>
      <c r="N66" s="11" t="s">
        <v>304</v>
      </c>
      <c r="O66" s="6"/>
      <c r="P66" s="6"/>
      <c r="Q66" s="6"/>
      <c r="R66" s="6"/>
      <c r="S66" s="6" t="s">
        <v>303</v>
      </c>
      <c r="T66" s="11" t="s">
        <v>304</v>
      </c>
      <c r="U66" s="6"/>
      <c r="V66" s="6"/>
      <c r="W66" s="6"/>
      <c r="X66" s="6"/>
      <c r="Y66" s="6"/>
      <c r="Z66" s="6"/>
      <c r="AA66" s="6"/>
      <c r="AB66" s="6"/>
      <c r="AE66" s="4"/>
    </row>
    <row r="67" spans="1:31" s="1" customFormat="1" x14ac:dyDescent="0.25">
      <c r="A67" s="6" t="s">
        <v>37</v>
      </c>
      <c r="B67" s="6" t="s">
        <v>316</v>
      </c>
      <c r="C67" s="6" t="s">
        <v>317</v>
      </c>
      <c r="D67" s="6" t="s">
        <v>318</v>
      </c>
      <c r="E67" s="6" t="s">
        <v>319</v>
      </c>
      <c r="F67" s="6" t="s">
        <v>28</v>
      </c>
      <c r="G67" s="13">
        <v>42315</v>
      </c>
      <c r="H67" s="6" t="s">
        <v>447</v>
      </c>
      <c r="I67" s="6" t="s">
        <v>450</v>
      </c>
      <c r="J67" s="6">
        <v>260</v>
      </c>
      <c r="K67" s="6" t="s">
        <v>418</v>
      </c>
      <c r="L67" s="6" t="s">
        <v>430</v>
      </c>
      <c r="M67" s="6" t="s">
        <v>184</v>
      </c>
      <c r="N67" s="6" t="s">
        <v>185</v>
      </c>
      <c r="O67" s="6"/>
      <c r="P67" s="6"/>
      <c r="Q67" s="6"/>
      <c r="R67" s="6"/>
      <c r="S67" s="6" t="s">
        <v>320</v>
      </c>
      <c r="T67" s="6" t="s">
        <v>321</v>
      </c>
      <c r="U67" s="6"/>
      <c r="V67" s="6"/>
      <c r="W67" s="6"/>
      <c r="X67" s="6"/>
      <c r="Y67" s="6"/>
      <c r="Z67" s="6"/>
      <c r="AA67" s="6"/>
      <c r="AB67" s="6"/>
      <c r="AE67" s="4"/>
    </row>
    <row r="68" spans="1:31" s="1" customFormat="1" x14ac:dyDescent="0.25">
      <c r="A68" s="6" t="s">
        <v>37</v>
      </c>
      <c r="B68" s="6" t="s">
        <v>316</v>
      </c>
      <c r="C68" s="6" t="s">
        <v>317</v>
      </c>
      <c r="D68" s="17" t="s">
        <v>322</v>
      </c>
      <c r="E68" s="6"/>
      <c r="F68" s="6" t="s">
        <v>28</v>
      </c>
      <c r="G68" s="13">
        <v>42315</v>
      </c>
      <c r="H68" s="6" t="s">
        <v>447</v>
      </c>
      <c r="I68" s="6" t="s">
        <v>450</v>
      </c>
      <c r="J68" s="6">
        <v>260</v>
      </c>
      <c r="K68" s="6" t="s">
        <v>418</v>
      </c>
      <c r="L68" s="6" t="s">
        <v>424</v>
      </c>
      <c r="M68" s="6" t="s">
        <v>184</v>
      </c>
      <c r="N68" s="6" t="s">
        <v>185</v>
      </c>
      <c r="O68" s="6"/>
      <c r="P68" s="6"/>
      <c r="Q68" s="6"/>
      <c r="R68" s="6"/>
      <c r="S68" s="6" t="s">
        <v>323</v>
      </c>
      <c r="T68" s="6" t="s">
        <v>324</v>
      </c>
      <c r="U68" s="6"/>
      <c r="V68" s="6"/>
      <c r="W68" s="6"/>
      <c r="X68" s="6"/>
      <c r="Y68" s="6"/>
      <c r="Z68" s="6"/>
      <c r="AA68" s="6"/>
      <c r="AB68" s="6"/>
      <c r="AE68" s="4"/>
    </row>
    <row r="69" spans="1:31" s="1" customFormat="1" x14ac:dyDescent="0.25">
      <c r="A69" s="6" t="s">
        <v>37</v>
      </c>
      <c r="B69" s="6" t="s">
        <v>352</v>
      </c>
      <c r="C69" s="6" t="s">
        <v>353</v>
      </c>
      <c r="D69" s="6" t="s">
        <v>354</v>
      </c>
      <c r="E69" s="6" t="s">
        <v>492</v>
      </c>
      <c r="F69" s="6" t="s">
        <v>29</v>
      </c>
      <c r="G69" s="13">
        <v>42314</v>
      </c>
      <c r="H69" s="6" t="s">
        <v>447</v>
      </c>
      <c r="I69" s="6" t="s">
        <v>450</v>
      </c>
      <c r="J69" s="6">
        <v>120</v>
      </c>
      <c r="K69" s="6" t="s">
        <v>418</v>
      </c>
      <c r="L69" s="7" t="s">
        <v>469</v>
      </c>
      <c r="M69" s="6"/>
      <c r="N69" s="11"/>
      <c r="O69" s="6"/>
      <c r="P69" s="6"/>
      <c r="Q69" s="6"/>
      <c r="R69" s="6"/>
      <c r="S69" s="6" t="s">
        <v>184</v>
      </c>
      <c r="T69" s="11" t="s">
        <v>185</v>
      </c>
      <c r="U69" s="6"/>
      <c r="V69" s="6"/>
      <c r="W69" s="6"/>
      <c r="X69" s="6"/>
      <c r="Y69" s="6"/>
      <c r="Z69" s="6"/>
      <c r="AA69" s="6"/>
      <c r="AB69" s="6"/>
      <c r="AE69" s="4"/>
    </row>
    <row r="70" spans="1:31" s="1" customFormat="1" x14ac:dyDescent="0.25">
      <c r="A70" s="6" t="s">
        <v>37</v>
      </c>
      <c r="B70" s="6" t="s">
        <v>352</v>
      </c>
      <c r="C70" s="6" t="s">
        <v>353</v>
      </c>
      <c r="D70" s="6" t="s">
        <v>355</v>
      </c>
      <c r="E70" s="6" t="s">
        <v>493</v>
      </c>
      <c r="F70" s="6" t="s">
        <v>29</v>
      </c>
      <c r="G70" s="13">
        <v>42314</v>
      </c>
      <c r="H70" s="6" t="s">
        <v>447</v>
      </c>
      <c r="I70" s="6" t="s">
        <v>473</v>
      </c>
      <c r="J70" s="6">
        <v>120</v>
      </c>
      <c r="K70" s="6" t="s">
        <v>418</v>
      </c>
      <c r="L70" s="7" t="s">
        <v>469</v>
      </c>
      <c r="M70" s="6"/>
      <c r="N70" s="11"/>
      <c r="O70" s="6"/>
      <c r="P70" s="6"/>
      <c r="Q70" s="6"/>
      <c r="R70" s="6"/>
      <c r="S70" s="6" t="s">
        <v>184</v>
      </c>
      <c r="T70" s="11" t="s">
        <v>185</v>
      </c>
      <c r="U70" s="6"/>
      <c r="V70" s="6"/>
      <c r="W70" s="6"/>
      <c r="X70" s="6"/>
      <c r="Y70" s="6"/>
      <c r="Z70" s="6"/>
      <c r="AA70" s="6"/>
      <c r="AB70" s="6"/>
      <c r="AE70" s="4"/>
    </row>
    <row r="71" spans="1:31" s="1" customFormat="1" x14ac:dyDescent="0.25">
      <c r="A71" s="6" t="s">
        <v>37</v>
      </c>
      <c r="B71" s="6" t="s">
        <v>352</v>
      </c>
      <c r="C71" s="6" t="s">
        <v>353</v>
      </c>
      <c r="D71" s="6" t="s">
        <v>356</v>
      </c>
      <c r="E71" s="6" t="s">
        <v>494</v>
      </c>
      <c r="F71" s="6" t="s">
        <v>29</v>
      </c>
      <c r="G71" s="13">
        <v>42315</v>
      </c>
      <c r="H71" s="6" t="s">
        <v>447</v>
      </c>
      <c r="I71" s="6" t="s">
        <v>450</v>
      </c>
      <c r="J71" s="6">
        <v>120</v>
      </c>
      <c r="K71" s="6" t="s">
        <v>418</v>
      </c>
      <c r="L71" s="7" t="s">
        <v>469</v>
      </c>
      <c r="M71" s="6"/>
      <c r="N71" s="11"/>
      <c r="O71" s="6"/>
      <c r="P71" s="6"/>
      <c r="Q71" s="6"/>
      <c r="R71" s="6"/>
      <c r="S71" s="6" t="s">
        <v>184</v>
      </c>
      <c r="T71" s="11" t="s">
        <v>185</v>
      </c>
      <c r="U71" s="6"/>
      <c r="V71" s="6"/>
      <c r="W71" s="6"/>
      <c r="X71" s="6"/>
      <c r="Y71" s="6"/>
      <c r="Z71" s="6"/>
      <c r="AA71" s="6"/>
      <c r="AB71" s="6"/>
      <c r="AE71" s="4"/>
    </row>
    <row r="72" spans="1:31" s="1" customFormat="1" x14ac:dyDescent="0.25">
      <c r="A72" s="6" t="s">
        <v>37</v>
      </c>
      <c r="B72" s="6" t="s">
        <v>352</v>
      </c>
      <c r="C72" s="6" t="s">
        <v>353</v>
      </c>
      <c r="D72" s="6" t="s">
        <v>357</v>
      </c>
      <c r="E72" s="6" t="s">
        <v>495</v>
      </c>
      <c r="F72" s="6" t="s">
        <v>29</v>
      </c>
      <c r="G72" s="13">
        <v>42315</v>
      </c>
      <c r="H72" s="6" t="s">
        <v>447</v>
      </c>
      <c r="I72" s="6" t="s">
        <v>473</v>
      </c>
      <c r="J72" s="6">
        <v>120</v>
      </c>
      <c r="K72" s="6" t="s">
        <v>418</v>
      </c>
      <c r="L72" s="7" t="s">
        <v>469</v>
      </c>
      <c r="M72" s="6"/>
      <c r="N72" s="11"/>
      <c r="O72" s="6"/>
      <c r="P72" s="6"/>
      <c r="Q72" s="6"/>
      <c r="R72" s="6"/>
      <c r="S72" s="6" t="s">
        <v>184</v>
      </c>
      <c r="T72" s="11" t="s">
        <v>185</v>
      </c>
      <c r="U72" s="6"/>
      <c r="V72" s="6"/>
      <c r="W72" s="6"/>
      <c r="X72" s="6"/>
      <c r="Y72" s="6"/>
      <c r="Z72" s="6"/>
      <c r="AA72" s="6"/>
      <c r="AB72" s="6"/>
      <c r="AE72" s="4"/>
    </row>
    <row r="73" spans="1:31" s="1" customFormat="1" x14ac:dyDescent="0.25">
      <c r="A73" s="6" t="s">
        <v>37</v>
      </c>
      <c r="B73" s="7" t="s">
        <v>38</v>
      </c>
      <c r="C73" s="7" t="s">
        <v>39</v>
      </c>
      <c r="D73" s="7" t="s">
        <v>40</v>
      </c>
      <c r="E73" s="8"/>
      <c r="F73" s="7" t="s">
        <v>28</v>
      </c>
      <c r="G73" s="13">
        <v>42313</v>
      </c>
      <c r="H73" s="6" t="s">
        <v>447</v>
      </c>
      <c r="I73" s="7" t="s">
        <v>459</v>
      </c>
      <c r="J73" s="7">
        <f>3*60</f>
        <v>180</v>
      </c>
      <c r="K73" s="6" t="s">
        <v>418</v>
      </c>
      <c r="L73" s="7" t="s">
        <v>426</v>
      </c>
      <c r="M73" s="7" t="s">
        <v>41</v>
      </c>
      <c r="N73" s="12" t="s">
        <v>42</v>
      </c>
      <c r="O73" s="8"/>
      <c r="P73" s="8"/>
      <c r="Q73" s="8"/>
      <c r="R73" s="8"/>
      <c r="S73" s="7" t="s">
        <v>41</v>
      </c>
      <c r="T73" s="12" t="s">
        <v>42</v>
      </c>
      <c r="U73" s="8"/>
      <c r="V73" s="10"/>
      <c r="W73" s="11"/>
      <c r="X73" s="6"/>
      <c r="Y73" s="6"/>
      <c r="Z73" s="9"/>
      <c r="AA73" s="11"/>
      <c r="AB73" s="6"/>
    </row>
    <row r="74" spans="1:31" s="1" customFormat="1" x14ac:dyDescent="0.25">
      <c r="A74" s="6" t="s">
        <v>37</v>
      </c>
      <c r="B74" s="6" t="s">
        <v>305</v>
      </c>
      <c r="C74" s="6" t="s">
        <v>306</v>
      </c>
      <c r="D74" s="6" t="s">
        <v>307</v>
      </c>
      <c r="E74" s="6"/>
      <c r="F74" s="6" t="s">
        <v>28</v>
      </c>
      <c r="G74" s="13">
        <v>42315</v>
      </c>
      <c r="H74" s="6" t="s">
        <v>416</v>
      </c>
      <c r="I74" s="6" t="s">
        <v>420</v>
      </c>
      <c r="J74" s="6">
        <v>240</v>
      </c>
      <c r="K74" s="6" t="s">
        <v>418</v>
      </c>
      <c r="L74" s="6">
        <v>203</v>
      </c>
      <c r="M74" s="6" t="s">
        <v>184</v>
      </c>
      <c r="N74" s="6" t="s">
        <v>185</v>
      </c>
      <c r="O74" s="6"/>
      <c r="P74" s="6"/>
      <c r="Q74" s="6"/>
      <c r="R74" s="6"/>
      <c r="S74" s="6" t="s">
        <v>308</v>
      </c>
      <c r="T74" s="6" t="s">
        <v>309</v>
      </c>
      <c r="U74" s="6"/>
      <c r="V74" s="6"/>
      <c r="W74" s="6"/>
      <c r="X74" s="6"/>
      <c r="Y74" s="6"/>
      <c r="Z74" s="6"/>
      <c r="AA74" s="6"/>
      <c r="AB74" s="6"/>
      <c r="AE74" s="4"/>
    </row>
    <row r="75" spans="1:31" s="1" customFormat="1" x14ac:dyDescent="0.25">
      <c r="A75" s="6" t="s">
        <v>37</v>
      </c>
      <c r="B75" s="6" t="s">
        <v>305</v>
      </c>
      <c r="C75" s="6" t="s">
        <v>306</v>
      </c>
      <c r="D75" s="17" t="s">
        <v>310</v>
      </c>
      <c r="E75" s="6" t="s">
        <v>311</v>
      </c>
      <c r="F75" s="6" t="s">
        <v>28</v>
      </c>
      <c r="G75" s="13">
        <v>42315</v>
      </c>
      <c r="H75" s="6" t="s">
        <v>447</v>
      </c>
      <c r="I75" s="6" t="s">
        <v>448</v>
      </c>
      <c r="J75" s="6">
        <v>220</v>
      </c>
      <c r="K75" s="6" t="s">
        <v>418</v>
      </c>
      <c r="L75" s="6" t="s">
        <v>468</v>
      </c>
      <c r="M75" s="6" t="s">
        <v>184</v>
      </c>
      <c r="N75" s="6" t="s">
        <v>185</v>
      </c>
      <c r="O75" s="6"/>
      <c r="P75" s="6"/>
      <c r="Q75" s="6"/>
      <c r="R75" s="6"/>
      <c r="S75" s="6" t="s">
        <v>312</v>
      </c>
      <c r="T75" s="6" t="s">
        <v>313</v>
      </c>
      <c r="U75" s="6" t="s">
        <v>314</v>
      </c>
      <c r="V75" s="6" t="s">
        <v>315</v>
      </c>
      <c r="W75" s="6"/>
      <c r="X75" s="6"/>
      <c r="Y75" s="6"/>
      <c r="Z75" s="6"/>
      <c r="AA75" s="6"/>
      <c r="AB75" s="6"/>
      <c r="AE75" s="4"/>
    </row>
    <row r="76" spans="1:31" s="1" customFormat="1" x14ac:dyDescent="0.25">
      <c r="A76" s="6" t="s">
        <v>37</v>
      </c>
      <c r="B76" s="6" t="s">
        <v>335</v>
      </c>
      <c r="C76" s="6" t="s">
        <v>336</v>
      </c>
      <c r="D76" s="6" t="s">
        <v>337</v>
      </c>
      <c r="E76" s="6" t="s">
        <v>485</v>
      </c>
      <c r="F76" s="6" t="s">
        <v>29</v>
      </c>
      <c r="G76" s="13">
        <v>42314</v>
      </c>
      <c r="H76" s="6" t="s">
        <v>416</v>
      </c>
      <c r="I76" s="6" t="s">
        <v>461</v>
      </c>
      <c r="J76" s="6">
        <v>120</v>
      </c>
      <c r="K76" s="6" t="s">
        <v>418</v>
      </c>
      <c r="L76" s="7" t="s">
        <v>469</v>
      </c>
      <c r="M76" s="6"/>
      <c r="N76" s="11"/>
      <c r="O76" s="6"/>
      <c r="P76" s="6"/>
      <c r="Q76" s="6"/>
      <c r="R76" s="6"/>
      <c r="S76" s="6" t="s">
        <v>184</v>
      </c>
      <c r="T76" s="11" t="s">
        <v>185</v>
      </c>
      <c r="U76" s="6"/>
      <c r="V76" s="6"/>
      <c r="W76" s="6"/>
      <c r="X76" s="6"/>
      <c r="Y76" s="6"/>
      <c r="Z76" s="6"/>
      <c r="AA76" s="6"/>
      <c r="AB76" s="6"/>
      <c r="AE76" s="4"/>
    </row>
    <row r="77" spans="1:31" s="1" customFormat="1" x14ac:dyDescent="0.25">
      <c r="A77" s="6" t="s">
        <v>37</v>
      </c>
      <c r="B77" s="6" t="s">
        <v>335</v>
      </c>
      <c r="C77" s="6" t="s">
        <v>336</v>
      </c>
      <c r="D77" s="6" t="s">
        <v>338</v>
      </c>
      <c r="E77" s="6" t="s">
        <v>486</v>
      </c>
      <c r="F77" s="6" t="s">
        <v>29</v>
      </c>
      <c r="G77" s="13">
        <v>42314</v>
      </c>
      <c r="H77" s="6" t="s">
        <v>447</v>
      </c>
      <c r="I77" s="6" t="s">
        <v>473</v>
      </c>
      <c r="J77" s="6">
        <v>120</v>
      </c>
      <c r="K77" s="6" t="s">
        <v>418</v>
      </c>
      <c r="L77" s="7" t="s">
        <v>469</v>
      </c>
      <c r="M77" s="6"/>
      <c r="N77" s="11"/>
      <c r="O77" s="6"/>
      <c r="P77" s="6"/>
      <c r="Q77" s="6"/>
      <c r="R77" s="6"/>
      <c r="S77" s="6" t="s">
        <v>184</v>
      </c>
      <c r="T77" s="11" t="s">
        <v>185</v>
      </c>
      <c r="U77" s="6"/>
      <c r="V77" s="6"/>
      <c r="W77" s="6"/>
      <c r="X77" s="6"/>
      <c r="Y77" s="6"/>
      <c r="Z77" s="6"/>
      <c r="AA77" s="6"/>
      <c r="AB77" s="6"/>
      <c r="AE77" s="4"/>
    </row>
    <row r="78" spans="1:31" s="1" customFormat="1" x14ac:dyDescent="0.25">
      <c r="A78" s="6" t="s">
        <v>37</v>
      </c>
      <c r="B78" s="6" t="s">
        <v>335</v>
      </c>
      <c r="C78" s="6" t="s">
        <v>336</v>
      </c>
      <c r="D78" s="6" t="s">
        <v>339</v>
      </c>
      <c r="E78" s="6" t="s">
        <v>487</v>
      </c>
      <c r="F78" s="6" t="s">
        <v>29</v>
      </c>
      <c r="G78" s="13">
        <v>42315</v>
      </c>
      <c r="H78" s="6" t="s">
        <v>416</v>
      </c>
      <c r="I78" s="6" t="s">
        <v>461</v>
      </c>
      <c r="J78" s="6">
        <v>120</v>
      </c>
      <c r="K78" s="6" t="s">
        <v>418</v>
      </c>
      <c r="L78" s="7" t="s">
        <v>469</v>
      </c>
      <c r="M78" s="6"/>
      <c r="N78" s="11"/>
      <c r="O78" s="6"/>
      <c r="P78" s="6"/>
      <c r="Q78" s="6"/>
      <c r="R78" s="6"/>
      <c r="S78" s="6" t="s">
        <v>184</v>
      </c>
      <c r="T78" s="11" t="s">
        <v>185</v>
      </c>
      <c r="U78" s="6"/>
      <c r="V78" s="6"/>
      <c r="W78" s="6"/>
      <c r="X78" s="6"/>
      <c r="Y78" s="6"/>
      <c r="Z78" s="6"/>
      <c r="AA78" s="6"/>
      <c r="AB78" s="6"/>
      <c r="AE78" s="4"/>
    </row>
    <row r="79" spans="1:31" s="1" customFormat="1" x14ac:dyDescent="0.25">
      <c r="A79" s="6" t="s">
        <v>37</v>
      </c>
      <c r="B79" s="6" t="s">
        <v>340</v>
      </c>
      <c r="C79" s="6" t="s">
        <v>341</v>
      </c>
      <c r="D79" s="6" t="s">
        <v>342</v>
      </c>
      <c r="E79" s="6" t="s">
        <v>484</v>
      </c>
      <c r="F79" s="6" t="s">
        <v>29</v>
      </c>
      <c r="G79" s="13">
        <v>42314</v>
      </c>
      <c r="H79" s="6" t="s">
        <v>447</v>
      </c>
      <c r="I79" s="6" t="s">
        <v>450</v>
      </c>
      <c r="J79" s="6">
        <v>120</v>
      </c>
      <c r="K79" s="6" t="s">
        <v>418</v>
      </c>
      <c r="L79" s="7" t="s">
        <v>469</v>
      </c>
      <c r="M79" s="6"/>
      <c r="N79" s="11"/>
      <c r="O79" s="6"/>
      <c r="P79" s="6"/>
      <c r="Q79" s="6"/>
      <c r="R79" s="6"/>
      <c r="S79" s="6" t="s">
        <v>184</v>
      </c>
      <c r="T79" s="11" t="s">
        <v>185</v>
      </c>
      <c r="U79" s="6"/>
      <c r="V79" s="6"/>
      <c r="W79" s="6"/>
      <c r="X79" s="6"/>
      <c r="Y79" s="6"/>
      <c r="Z79" s="6"/>
      <c r="AA79" s="6"/>
      <c r="AB79" s="6"/>
      <c r="AE79" s="4"/>
    </row>
    <row r="80" spans="1:31" s="1" customFormat="1" x14ac:dyDescent="0.25">
      <c r="A80" s="6" t="s">
        <v>37</v>
      </c>
      <c r="B80" s="6" t="s">
        <v>340</v>
      </c>
      <c r="C80" s="6" t="s">
        <v>341</v>
      </c>
      <c r="D80" s="6" t="s">
        <v>343</v>
      </c>
      <c r="E80" s="6" t="s">
        <v>488</v>
      </c>
      <c r="F80" s="6" t="s">
        <v>29</v>
      </c>
      <c r="G80" s="13">
        <v>42315</v>
      </c>
      <c r="H80" s="6" t="s">
        <v>416</v>
      </c>
      <c r="I80" s="6" t="s">
        <v>417</v>
      </c>
      <c r="J80" s="6">
        <v>120</v>
      </c>
      <c r="K80" s="6" t="s">
        <v>418</v>
      </c>
      <c r="L80" s="7" t="s">
        <v>469</v>
      </c>
      <c r="M80" s="6"/>
      <c r="N80" s="11"/>
      <c r="O80" s="6"/>
      <c r="P80" s="6"/>
      <c r="Q80" s="6"/>
      <c r="R80" s="6"/>
      <c r="S80" s="6" t="s">
        <v>184</v>
      </c>
      <c r="T80" s="11" t="s">
        <v>185</v>
      </c>
      <c r="U80" s="6"/>
      <c r="V80" s="6"/>
      <c r="W80" s="6"/>
      <c r="X80" s="6"/>
      <c r="Y80" s="6"/>
      <c r="Z80" s="6"/>
      <c r="AA80" s="6"/>
      <c r="AB80" s="6"/>
      <c r="AE80" s="4"/>
    </row>
    <row r="81" spans="1:34" s="1" customFormat="1" x14ac:dyDescent="0.25">
      <c r="A81" s="6" t="s">
        <v>37</v>
      </c>
      <c r="B81" s="6" t="s">
        <v>340</v>
      </c>
      <c r="C81" s="6" t="s">
        <v>341</v>
      </c>
      <c r="D81" s="6" t="s">
        <v>344</v>
      </c>
      <c r="E81" s="6" t="s">
        <v>489</v>
      </c>
      <c r="F81" s="6" t="s">
        <v>29</v>
      </c>
      <c r="G81" s="13">
        <v>42315</v>
      </c>
      <c r="H81" s="6" t="s">
        <v>447</v>
      </c>
      <c r="I81" s="6" t="s">
        <v>473</v>
      </c>
      <c r="J81" s="6">
        <v>120</v>
      </c>
      <c r="K81" s="6" t="s">
        <v>418</v>
      </c>
      <c r="L81" s="7" t="s">
        <v>469</v>
      </c>
      <c r="M81" s="6"/>
      <c r="N81" s="11"/>
      <c r="O81" s="6"/>
      <c r="P81" s="6"/>
      <c r="Q81" s="6"/>
      <c r="R81" s="6"/>
      <c r="S81" s="6" t="s">
        <v>184</v>
      </c>
      <c r="T81" s="11" t="s">
        <v>185</v>
      </c>
      <c r="U81" s="6"/>
      <c r="V81" s="6"/>
      <c r="W81" s="6"/>
      <c r="X81" s="6"/>
      <c r="Y81" s="6"/>
      <c r="Z81" s="6"/>
      <c r="AA81" s="6"/>
      <c r="AB81" s="6"/>
      <c r="AE81" s="4"/>
    </row>
    <row r="82" spans="1:34" s="1" customFormat="1" x14ac:dyDescent="0.25">
      <c r="A82" s="6" t="s">
        <v>37</v>
      </c>
      <c r="B82" s="6" t="s">
        <v>348</v>
      </c>
      <c r="C82" s="6" t="s">
        <v>349</v>
      </c>
      <c r="D82" s="6" t="s">
        <v>350</v>
      </c>
      <c r="E82" s="6" t="s">
        <v>490</v>
      </c>
      <c r="F82" s="6" t="s">
        <v>29</v>
      </c>
      <c r="G82" s="13">
        <v>42314</v>
      </c>
      <c r="H82" s="6" t="s">
        <v>416</v>
      </c>
      <c r="I82" s="6" t="s">
        <v>461</v>
      </c>
      <c r="J82" s="6">
        <v>120</v>
      </c>
      <c r="K82" s="6" t="s">
        <v>418</v>
      </c>
      <c r="L82" s="7" t="s">
        <v>469</v>
      </c>
      <c r="M82" s="6"/>
      <c r="N82" s="11"/>
      <c r="O82" s="6"/>
      <c r="P82" s="6"/>
      <c r="Q82" s="6"/>
      <c r="R82" s="6"/>
      <c r="S82" s="6" t="s">
        <v>184</v>
      </c>
      <c r="T82" s="11" t="s">
        <v>185</v>
      </c>
      <c r="U82" s="6"/>
      <c r="V82" s="6"/>
      <c r="W82" s="6"/>
      <c r="X82" s="6"/>
      <c r="Y82" s="6"/>
      <c r="Z82" s="6"/>
      <c r="AA82" s="6"/>
      <c r="AB82" s="6"/>
      <c r="AE82" s="4"/>
    </row>
    <row r="83" spans="1:34" s="1" customFormat="1" x14ac:dyDescent="0.25">
      <c r="A83" s="6" t="s">
        <v>37</v>
      </c>
      <c r="B83" s="6" t="s">
        <v>348</v>
      </c>
      <c r="C83" s="6" t="s">
        <v>349</v>
      </c>
      <c r="D83" s="6" t="s">
        <v>351</v>
      </c>
      <c r="E83" s="6" t="s">
        <v>491</v>
      </c>
      <c r="F83" s="6" t="s">
        <v>29</v>
      </c>
      <c r="G83" s="13">
        <v>42315</v>
      </c>
      <c r="H83" s="6" t="s">
        <v>416</v>
      </c>
      <c r="I83" s="6" t="s">
        <v>417</v>
      </c>
      <c r="J83" s="6">
        <v>120</v>
      </c>
      <c r="K83" s="6" t="s">
        <v>418</v>
      </c>
      <c r="L83" s="7" t="s">
        <v>469</v>
      </c>
      <c r="M83" s="6"/>
      <c r="N83" s="11"/>
      <c r="O83" s="6"/>
      <c r="P83" s="6"/>
      <c r="Q83" s="6"/>
      <c r="R83" s="6"/>
      <c r="S83" s="6" t="s">
        <v>184</v>
      </c>
      <c r="T83" s="11" t="s">
        <v>185</v>
      </c>
      <c r="U83" s="6"/>
      <c r="V83" s="6"/>
      <c r="W83" s="6"/>
      <c r="X83" s="6"/>
      <c r="Y83" s="6"/>
      <c r="Z83" s="6"/>
      <c r="AA83" s="6"/>
      <c r="AB83" s="6"/>
      <c r="AE83" s="4"/>
    </row>
    <row r="84" spans="1:34" s="1" customFormat="1" x14ac:dyDescent="0.25">
      <c r="A84" s="6" t="s">
        <v>37</v>
      </c>
      <c r="B84" s="6" t="s">
        <v>325</v>
      </c>
      <c r="C84" s="6" t="s">
        <v>326</v>
      </c>
      <c r="D84" s="6" t="s">
        <v>327</v>
      </c>
      <c r="E84" s="6"/>
      <c r="F84" s="6" t="s">
        <v>28</v>
      </c>
      <c r="G84" s="13">
        <v>42315</v>
      </c>
      <c r="H84" s="6" t="s">
        <v>416</v>
      </c>
      <c r="I84" s="6" t="s">
        <v>420</v>
      </c>
      <c r="J84" s="6">
        <v>240</v>
      </c>
      <c r="K84" s="6" t="s">
        <v>418</v>
      </c>
      <c r="L84" s="6">
        <v>204</v>
      </c>
      <c r="M84" s="6" t="s">
        <v>184</v>
      </c>
      <c r="N84" s="6" t="s">
        <v>185</v>
      </c>
      <c r="O84" s="6"/>
      <c r="P84" s="6"/>
      <c r="Q84" s="6"/>
      <c r="R84" s="6"/>
      <c r="S84" s="6" t="s">
        <v>328</v>
      </c>
      <c r="T84" s="6" t="s">
        <v>329</v>
      </c>
      <c r="U84" s="6"/>
      <c r="V84" s="6"/>
      <c r="W84" s="6"/>
      <c r="X84" s="6"/>
      <c r="Y84" s="6"/>
      <c r="Z84" s="6"/>
      <c r="AA84" s="6"/>
      <c r="AB84" s="6"/>
      <c r="AE84" s="4"/>
    </row>
    <row r="85" spans="1:34" s="1" customFormat="1" x14ac:dyDescent="0.25">
      <c r="A85" s="6" t="s">
        <v>37</v>
      </c>
      <c r="B85" s="6" t="s">
        <v>325</v>
      </c>
      <c r="C85" s="6" t="s">
        <v>326</v>
      </c>
      <c r="D85" s="17" t="s">
        <v>330</v>
      </c>
      <c r="E85" s="6"/>
      <c r="F85" s="6" t="s">
        <v>28</v>
      </c>
      <c r="G85" s="13">
        <v>42315</v>
      </c>
      <c r="H85" s="6" t="s">
        <v>447</v>
      </c>
      <c r="I85" s="6" t="s">
        <v>448</v>
      </c>
      <c r="J85" s="6">
        <v>220</v>
      </c>
      <c r="K85" s="6" t="s">
        <v>418</v>
      </c>
      <c r="L85" s="6" t="s">
        <v>458</v>
      </c>
      <c r="M85" s="6" t="s">
        <v>184</v>
      </c>
      <c r="N85" s="6" t="s">
        <v>185</v>
      </c>
      <c r="O85" s="6"/>
      <c r="P85" s="6"/>
      <c r="Q85" s="6"/>
      <c r="R85" s="6"/>
      <c r="S85" s="6" t="s">
        <v>331</v>
      </c>
      <c r="T85" s="6" t="s">
        <v>332</v>
      </c>
      <c r="U85" s="6" t="s">
        <v>333</v>
      </c>
      <c r="V85" s="6" t="s">
        <v>334</v>
      </c>
      <c r="W85" s="6"/>
      <c r="X85" s="6"/>
      <c r="Y85" s="6"/>
      <c r="Z85" s="6"/>
      <c r="AA85" s="6"/>
      <c r="AB85" s="6"/>
      <c r="AE85" s="4"/>
    </row>
    <row r="86" spans="1:34" s="1" customFormat="1" x14ac:dyDescent="0.25">
      <c r="A86" s="6" t="s">
        <v>37</v>
      </c>
      <c r="B86" s="6" t="s">
        <v>358</v>
      </c>
      <c r="C86" s="6" t="s">
        <v>359</v>
      </c>
      <c r="D86" s="6" t="s">
        <v>360</v>
      </c>
      <c r="E86" s="6" t="s">
        <v>496</v>
      </c>
      <c r="F86" s="6" t="s">
        <v>29</v>
      </c>
      <c r="G86" s="13">
        <v>42315</v>
      </c>
      <c r="H86" s="6" t="s">
        <v>416</v>
      </c>
      <c r="I86" s="6" t="s">
        <v>461</v>
      </c>
      <c r="J86" s="6">
        <v>120</v>
      </c>
      <c r="K86" s="6" t="s">
        <v>418</v>
      </c>
      <c r="L86" s="7" t="s">
        <v>469</v>
      </c>
      <c r="M86" s="6"/>
      <c r="N86" s="11"/>
      <c r="O86" s="6"/>
      <c r="P86" s="6"/>
      <c r="Q86" s="6"/>
      <c r="R86" s="6"/>
      <c r="S86" s="6" t="s">
        <v>184</v>
      </c>
      <c r="T86" s="11" t="s">
        <v>185</v>
      </c>
      <c r="U86" s="6"/>
      <c r="V86" s="6"/>
      <c r="W86" s="6"/>
      <c r="X86" s="6"/>
      <c r="Y86" s="6"/>
      <c r="Z86" s="6"/>
      <c r="AA86" s="6"/>
      <c r="AB86" s="6"/>
      <c r="AE86" s="4"/>
    </row>
    <row r="87" spans="1:34" s="1" customFormat="1" x14ac:dyDescent="0.25">
      <c r="A87" s="6" t="s">
        <v>37</v>
      </c>
      <c r="B87" s="6" t="s">
        <v>358</v>
      </c>
      <c r="C87" s="6" t="s">
        <v>359</v>
      </c>
      <c r="D87" s="6" t="s">
        <v>361</v>
      </c>
      <c r="E87" s="6" t="s">
        <v>497</v>
      </c>
      <c r="F87" s="6" t="s">
        <v>29</v>
      </c>
      <c r="G87" s="13">
        <v>42315</v>
      </c>
      <c r="H87" s="6" t="s">
        <v>447</v>
      </c>
      <c r="I87" s="6" t="s">
        <v>450</v>
      </c>
      <c r="J87" s="6">
        <v>120</v>
      </c>
      <c r="K87" s="6" t="s">
        <v>418</v>
      </c>
      <c r="L87" s="7" t="s">
        <v>469</v>
      </c>
      <c r="M87" s="6"/>
      <c r="N87" s="11"/>
      <c r="O87" s="6"/>
      <c r="P87" s="6"/>
      <c r="Q87" s="6"/>
      <c r="R87" s="6"/>
      <c r="S87" s="6" t="s">
        <v>184</v>
      </c>
      <c r="T87" s="11" t="s">
        <v>185</v>
      </c>
      <c r="U87" s="6"/>
      <c r="V87" s="6"/>
      <c r="W87" s="6"/>
      <c r="X87" s="6"/>
      <c r="Y87" s="6"/>
      <c r="Z87" s="6"/>
      <c r="AA87" s="6"/>
      <c r="AB87" s="6"/>
      <c r="AE87" s="4"/>
    </row>
    <row r="88" spans="1:34" s="1" customFormat="1" x14ac:dyDescent="0.25">
      <c r="A88" s="6" t="s">
        <v>37</v>
      </c>
      <c r="B88" s="6" t="s">
        <v>345</v>
      </c>
      <c r="C88" s="6" t="s">
        <v>346</v>
      </c>
      <c r="D88" s="6" t="s">
        <v>347</v>
      </c>
      <c r="F88" s="6" t="s">
        <v>29</v>
      </c>
      <c r="G88" s="13">
        <v>42313</v>
      </c>
      <c r="H88" s="6" t="s">
        <v>447</v>
      </c>
      <c r="I88" s="6" t="s">
        <v>473</v>
      </c>
      <c r="J88" s="6">
        <v>120</v>
      </c>
      <c r="K88" s="6" t="s">
        <v>418</v>
      </c>
      <c r="L88" s="7" t="s">
        <v>469</v>
      </c>
      <c r="M88" s="6"/>
      <c r="N88" s="11"/>
      <c r="O88" s="6"/>
      <c r="P88" s="6"/>
      <c r="Q88" s="6"/>
      <c r="R88" s="6"/>
      <c r="S88" s="6" t="s">
        <v>184</v>
      </c>
      <c r="T88" s="11" t="s">
        <v>185</v>
      </c>
      <c r="U88" s="6"/>
      <c r="V88" s="6"/>
      <c r="W88" s="6"/>
      <c r="X88" s="6"/>
      <c r="Y88" s="6"/>
      <c r="Z88" s="6"/>
      <c r="AA88" s="6"/>
      <c r="AB88" s="6"/>
      <c r="AE88" s="4"/>
    </row>
    <row r="89" spans="1:34" s="1" customFormat="1" x14ac:dyDescent="0.25">
      <c r="A89" s="6" t="s">
        <v>37</v>
      </c>
      <c r="B89" s="7" t="s">
        <v>43</v>
      </c>
      <c r="C89" s="7" t="s">
        <v>44</v>
      </c>
      <c r="D89" s="7" t="s">
        <v>45</v>
      </c>
      <c r="E89" s="8" t="s">
        <v>381</v>
      </c>
      <c r="F89" s="7" t="s">
        <v>28</v>
      </c>
      <c r="G89" s="13">
        <v>42312</v>
      </c>
      <c r="H89" s="6" t="s">
        <v>416</v>
      </c>
      <c r="I89" s="7" t="s">
        <v>429</v>
      </c>
      <c r="J89" s="7">
        <f>3*60+5</f>
        <v>185</v>
      </c>
      <c r="K89" s="6" t="s">
        <v>418</v>
      </c>
      <c r="L89" s="7" t="s">
        <v>430</v>
      </c>
      <c r="M89" s="7" t="s">
        <v>46</v>
      </c>
      <c r="N89" s="12" t="s">
        <v>47</v>
      </c>
      <c r="O89" s="6"/>
      <c r="P89" s="6"/>
      <c r="Q89" s="6"/>
      <c r="R89" s="6"/>
      <c r="S89" s="7" t="s">
        <v>46</v>
      </c>
      <c r="T89" s="12" t="s">
        <v>47</v>
      </c>
      <c r="U89" s="6"/>
      <c r="V89" s="9"/>
      <c r="W89" s="6"/>
      <c r="X89" s="6"/>
      <c r="Y89" s="6"/>
      <c r="Z89" s="6"/>
      <c r="AA89" s="6"/>
      <c r="AB89" s="6"/>
      <c r="AC89" s="16"/>
      <c r="AD89" s="16"/>
      <c r="AE89" s="16"/>
      <c r="AF89" s="16"/>
      <c r="AH89" s="16"/>
    </row>
    <row r="90" spans="1:34" s="1" customFormat="1" x14ac:dyDescent="0.25">
      <c r="A90" s="6" t="s">
        <v>37</v>
      </c>
      <c r="B90" s="7" t="s">
        <v>43</v>
      </c>
      <c r="C90" s="7" t="s">
        <v>44</v>
      </c>
      <c r="D90" s="7" t="s">
        <v>48</v>
      </c>
      <c r="E90" s="8" t="s">
        <v>382</v>
      </c>
      <c r="F90" s="7" t="s">
        <v>28</v>
      </c>
      <c r="G90" s="13">
        <v>42312</v>
      </c>
      <c r="H90" s="6" t="s">
        <v>447</v>
      </c>
      <c r="I90" s="7" t="s">
        <v>449</v>
      </c>
      <c r="J90" s="7">
        <f>4*60+10</f>
        <v>250</v>
      </c>
      <c r="K90" s="6" t="s">
        <v>418</v>
      </c>
      <c r="L90" s="7" t="s">
        <v>430</v>
      </c>
      <c r="M90" s="7" t="s">
        <v>46</v>
      </c>
      <c r="N90" s="12" t="s">
        <v>47</v>
      </c>
      <c r="O90" s="6"/>
      <c r="P90" s="6"/>
      <c r="Q90" s="6"/>
      <c r="R90" s="6"/>
      <c r="S90" s="7" t="s">
        <v>41</v>
      </c>
      <c r="T90" s="12" t="s">
        <v>42</v>
      </c>
      <c r="U90" s="6"/>
      <c r="V90" s="9"/>
      <c r="W90" s="6"/>
      <c r="X90" s="6"/>
      <c r="Y90" s="6"/>
      <c r="Z90" s="6"/>
      <c r="AA90" s="6"/>
      <c r="AB90" s="6"/>
      <c r="AC90" s="16"/>
      <c r="AD90" s="16"/>
      <c r="AE90" s="16"/>
      <c r="AF90" s="16"/>
      <c r="AH90" s="16"/>
    </row>
    <row r="91" spans="1:34" s="1" customFormat="1" x14ac:dyDescent="0.25">
      <c r="A91" s="6" t="s">
        <v>37</v>
      </c>
      <c r="B91" s="6" t="s">
        <v>115</v>
      </c>
      <c r="C91" s="6" t="s">
        <v>116</v>
      </c>
      <c r="D91" s="6" t="s">
        <v>114</v>
      </c>
      <c r="E91" s="6"/>
      <c r="F91" s="6" t="s">
        <v>28</v>
      </c>
      <c r="G91" s="13">
        <v>42312</v>
      </c>
      <c r="H91" s="6" t="s">
        <v>416</v>
      </c>
      <c r="I91" s="6" t="s">
        <v>420</v>
      </c>
      <c r="J91" s="6">
        <f>4*60-20</f>
        <v>220</v>
      </c>
      <c r="K91" s="6" t="s">
        <v>418</v>
      </c>
      <c r="L91" s="6" t="s">
        <v>428</v>
      </c>
      <c r="M91" s="6" t="s">
        <v>109</v>
      </c>
      <c r="N91" s="6" t="s">
        <v>110</v>
      </c>
      <c r="O91" s="6" t="s">
        <v>111</v>
      </c>
      <c r="P91" s="11" t="s">
        <v>112</v>
      </c>
      <c r="Q91" s="6"/>
      <c r="R91" s="6"/>
      <c r="S91" s="6" t="s">
        <v>470</v>
      </c>
      <c r="T91" s="4" t="s">
        <v>471</v>
      </c>
      <c r="U91" s="6" t="s">
        <v>472</v>
      </c>
      <c r="V91" s="15" t="s">
        <v>498</v>
      </c>
      <c r="W91" s="6"/>
      <c r="X91" s="6"/>
      <c r="Y91" s="32"/>
      <c r="Z91" s="33"/>
      <c r="AA91" s="32"/>
      <c r="AB91" s="6"/>
    </row>
    <row r="92" spans="1:34" s="1" customFormat="1" x14ac:dyDescent="0.25">
      <c r="A92" s="6" t="s">
        <v>37</v>
      </c>
      <c r="B92" s="7" t="s">
        <v>49</v>
      </c>
      <c r="C92" s="7" t="s">
        <v>50</v>
      </c>
      <c r="D92" s="7" t="s">
        <v>51</v>
      </c>
      <c r="E92" s="8" t="s">
        <v>481</v>
      </c>
      <c r="F92" s="7" t="s">
        <v>29</v>
      </c>
      <c r="G92" s="14">
        <v>42312</v>
      </c>
      <c r="H92" s="7" t="s">
        <v>447</v>
      </c>
      <c r="I92" s="7" t="s">
        <v>450</v>
      </c>
      <c r="J92" s="7">
        <v>120</v>
      </c>
      <c r="K92" s="6" t="s">
        <v>418</v>
      </c>
      <c r="L92" s="7" t="s">
        <v>469</v>
      </c>
      <c r="M92" s="7"/>
      <c r="N92" s="12"/>
      <c r="O92" s="6"/>
      <c r="P92" s="6"/>
      <c r="Q92" s="6"/>
      <c r="R92" s="6"/>
      <c r="S92" s="7" t="s">
        <v>46</v>
      </c>
      <c r="T92" s="12" t="s">
        <v>47</v>
      </c>
      <c r="U92" s="8"/>
      <c r="V92" s="10"/>
      <c r="W92" s="6"/>
      <c r="X92" s="6"/>
      <c r="Y92" s="6"/>
      <c r="Z92" s="9"/>
      <c r="AA92" s="6"/>
      <c r="AB92" s="6"/>
    </row>
    <row r="93" spans="1:34" s="1" customFormat="1" x14ac:dyDescent="0.25">
      <c r="A93" s="6" t="s">
        <v>37</v>
      </c>
      <c r="B93" s="7" t="s">
        <v>49</v>
      </c>
      <c r="C93" s="7" t="s">
        <v>50</v>
      </c>
      <c r="D93" s="7" t="s">
        <v>52</v>
      </c>
      <c r="E93" s="8" t="s">
        <v>482</v>
      </c>
      <c r="F93" s="7" t="s">
        <v>29</v>
      </c>
      <c r="G93" s="14">
        <v>42313</v>
      </c>
      <c r="H93" s="7" t="s">
        <v>416</v>
      </c>
      <c r="I93" s="7" t="s">
        <v>461</v>
      </c>
      <c r="J93" s="7">
        <v>120</v>
      </c>
      <c r="K93" s="6" t="s">
        <v>418</v>
      </c>
      <c r="L93" s="7" t="s">
        <v>469</v>
      </c>
      <c r="M93" s="7"/>
      <c r="N93" s="12"/>
      <c r="O93" s="6"/>
      <c r="P93" s="6"/>
      <c r="Q93" s="6"/>
      <c r="R93" s="6"/>
      <c r="S93" s="7" t="s">
        <v>46</v>
      </c>
      <c r="T93" s="12" t="s">
        <v>47</v>
      </c>
      <c r="U93" s="8"/>
      <c r="V93" s="10"/>
      <c r="W93" s="6"/>
      <c r="X93" s="6"/>
      <c r="Y93" s="6"/>
      <c r="Z93" s="9"/>
      <c r="AA93" s="6"/>
      <c r="AB93" s="6"/>
    </row>
    <row r="94" spans="1:34" s="1" customFormat="1" x14ac:dyDescent="0.25">
      <c r="A94" s="6" t="s">
        <v>37</v>
      </c>
      <c r="B94" s="7" t="s">
        <v>53</v>
      </c>
      <c r="C94" s="7" t="s">
        <v>54</v>
      </c>
      <c r="D94" s="7" t="s">
        <v>55</v>
      </c>
      <c r="E94" s="7" t="s">
        <v>391</v>
      </c>
      <c r="F94" s="7" t="s">
        <v>28</v>
      </c>
      <c r="G94" s="13">
        <v>42313</v>
      </c>
      <c r="H94" s="6" t="s">
        <v>416</v>
      </c>
      <c r="I94" s="7" t="s">
        <v>455</v>
      </c>
      <c r="J94" s="7">
        <f>3*60+20</f>
        <v>200</v>
      </c>
      <c r="K94" s="6" t="s">
        <v>418</v>
      </c>
      <c r="L94" s="7" t="s">
        <v>456</v>
      </c>
      <c r="M94" s="7" t="s">
        <v>56</v>
      </c>
      <c r="N94" s="12" t="s">
        <v>57</v>
      </c>
      <c r="O94" s="7" t="s">
        <v>58</v>
      </c>
      <c r="P94" s="12" t="s">
        <v>59</v>
      </c>
      <c r="Q94" s="7" t="s">
        <v>60</v>
      </c>
      <c r="R94" s="12" t="s">
        <v>61</v>
      </c>
      <c r="S94" s="7" t="s">
        <v>60</v>
      </c>
      <c r="T94" s="12" t="s">
        <v>61</v>
      </c>
      <c r="U94" s="7" t="s">
        <v>58</v>
      </c>
      <c r="V94" s="12" t="s">
        <v>59</v>
      </c>
      <c r="W94" s="6"/>
      <c r="X94" s="6"/>
      <c r="Y94" s="6"/>
      <c r="Z94" s="9"/>
      <c r="AA94" s="6"/>
      <c r="AB94" s="6"/>
    </row>
    <row r="95" spans="1:34" s="1" customFormat="1" x14ac:dyDescent="0.25">
      <c r="A95" s="6" t="s">
        <v>37</v>
      </c>
      <c r="B95" s="7" t="s">
        <v>53</v>
      </c>
      <c r="C95" s="7" t="s">
        <v>54</v>
      </c>
      <c r="D95" s="7" t="s">
        <v>62</v>
      </c>
      <c r="E95" s="7" t="s">
        <v>392</v>
      </c>
      <c r="F95" s="7" t="s">
        <v>28</v>
      </c>
      <c r="G95" s="14">
        <v>42314</v>
      </c>
      <c r="H95" s="7" t="s">
        <v>447</v>
      </c>
      <c r="I95" s="7" t="s">
        <v>450</v>
      </c>
      <c r="J95" s="7">
        <v>220</v>
      </c>
      <c r="K95" s="6" t="s">
        <v>418</v>
      </c>
      <c r="L95" s="7" t="s">
        <v>456</v>
      </c>
      <c r="M95" s="7" t="s">
        <v>56</v>
      </c>
      <c r="N95" s="12" t="s">
        <v>57</v>
      </c>
      <c r="O95" s="7" t="s">
        <v>58</v>
      </c>
      <c r="P95" s="12" t="s">
        <v>59</v>
      </c>
      <c r="Q95" s="7" t="s">
        <v>60</v>
      </c>
      <c r="R95" s="12" t="s">
        <v>61</v>
      </c>
      <c r="S95" s="7" t="s">
        <v>56</v>
      </c>
      <c r="T95" s="12" t="s">
        <v>57</v>
      </c>
      <c r="U95" s="6"/>
      <c r="V95" s="6"/>
      <c r="W95" s="6"/>
      <c r="X95" s="6"/>
      <c r="Y95" s="6"/>
      <c r="Z95" s="6"/>
      <c r="AA95" s="6"/>
      <c r="AB95" s="6"/>
    </row>
    <row r="96" spans="1:34" s="1" customFormat="1" x14ac:dyDescent="0.25">
      <c r="A96" s="6" t="s">
        <v>37</v>
      </c>
      <c r="B96" s="7" t="s">
        <v>63</v>
      </c>
      <c r="C96" s="7" t="s">
        <v>64</v>
      </c>
      <c r="D96" s="7" t="s">
        <v>65</v>
      </c>
      <c r="E96" s="8"/>
      <c r="F96" s="7" t="s">
        <v>28</v>
      </c>
      <c r="G96" s="13">
        <v>42313</v>
      </c>
      <c r="H96" s="6" t="s">
        <v>447</v>
      </c>
      <c r="I96" s="7" t="s">
        <v>448</v>
      </c>
      <c r="J96" s="7">
        <f>60*4</f>
        <v>240</v>
      </c>
      <c r="K96" s="6" t="s">
        <v>418</v>
      </c>
      <c r="L96" s="7" t="s">
        <v>428</v>
      </c>
      <c r="M96" s="7" t="s">
        <v>60</v>
      </c>
      <c r="N96" s="12" t="s">
        <v>61</v>
      </c>
      <c r="O96" s="7" t="s">
        <v>58</v>
      </c>
      <c r="P96" s="12" t="s">
        <v>59</v>
      </c>
      <c r="Q96" s="8"/>
      <c r="R96" s="8"/>
      <c r="S96" s="8" t="s">
        <v>367</v>
      </c>
      <c r="T96" s="4" t="s">
        <v>368</v>
      </c>
      <c r="U96" s="8" t="s">
        <v>369</v>
      </c>
      <c r="V96" s="6"/>
      <c r="W96" s="6"/>
      <c r="X96" s="9"/>
      <c r="Y96" s="6"/>
      <c r="Z96" s="9"/>
      <c r="AA96" s="6"/>
      <c r="AB96" s="6"/>
    </row>
    <row r="97" spans="1:28" s="1" customFormat="1" x14ac:dyDescent="0.25">
      <c r="A97" s="6" t="s">
        <v>37</v>
      </c>
      <c r="B97" s="6" t="s">
        <v>66</v>
      </c>
      <c r="C97" s="6" t="s">
        <v>67</v>
      </c>
      <c r="D97" s="6" t="s">
        <v>68</v>
      </c>
      <c r="E97" s="6" t="s">
        <v>389</v>
      </c>
      <c r="F97" s="6" t="s">
        <v>28</v>
      </c>
      <c r="G97" s="13">
        <v>42312</v>
      </c>
      <c r="H97" s="6" t="s">
        <v>447</v>
      </c>
      <c r="I97" s="6" t="s">
        <v>448</v>
      </c>
      <c r="J97" s="6">
        <f>4*60</f>
        <v>240</v>
      </c>
      <c r="K97" s="6" t="s">
        <v>418</v>
      </c>
      <c r="L97" s="6" t="s">
        <v>428</v>
      </c>
      <c r="M97" s="6" t="s">
        <v>69</v>
      </c>
      <c r="N97" s="11" t="s">
        <v>70</v>
      </c>
      <c r="O97" s="6"/>
      <c r="P97" s="6"/>
      <c r="Q97" s="6"/>
      <c r="R97" s="6"/>
      <c r="S97" s="6" t="s">
        <v>69</v>
      </c>
      <c r="T97" s="11" t="s">
        <v>70</v>
      </c>
      <c r="U97" s="8"/>
      <c r="V97" s="6"/>
      <c r="W97" s="6"/>
      <c r="X97" s="6"/>
      <c r="Y97" s="8"/>
      <c r="Z97" s="6"/>
      <c r="AA97" s="6"/>
      <c r="AB97" s="6"/>
    </row>
    <row r="98" spans="1:28" s="1" customFormat="1" x14ac:dyDescent="0.25">
      <c r="A98" s="6" t="s">
        <v>37</v>
      </c>
      <c r="B98" s="6" t="s">
        <v>66</v>
      </c>
      <c r="C98" s="6" t="s">
        <v>67</v>
      </c>
      <c r="D98" s="17" t="s">
        <v>71</v>
      </c>
      <c r="E98" s="6" t="s">
        <v>390</v>
      </c>
      <c r="F98" s="6" t="s">
        <v>28</v>
      </c>
      <c r="G98" s="13">
        <v>42313</v>
      </c>
      <c r="H98" s="6" t="s">
        <v>416</v>
      </c>
      <c r="I98" s="6" t="s">
        <v>420</v>
      </c>
      <c r="J98" s="6">
        <f>4*60</f>
        <v>240</v>
      </c>
      <c r="K98" s="6" t="s">
        <v>418</v>
      </c>
      <c r="L98" s="6" t="s">
        <v>428</v>
      </c>
      <c r="M98" s="6" t="s">
        <v>69</v>
      </c>
      <c r="N98" s="11" t="s">
        <v>70</v>
      </c>
      <c r="O98" s="6"/>
      <c r="P98" s="6"/>
      <c r="Q98" s="6"/>
      <c r="R98" s="6"/>
      <c r="S98" s="6" t="s">
        <v>69</v>
      </c>
      <c r="T98" s="11" t="s">
        <v>70</v>
      </c>
      <c r="U98" s="6"/>
      <c r="V98" s="6"/>
      <c r="W98" s="6"/>
      <c r="X98" s="6"/>
      <c r="Y98" s="6"/>
      <c r="Z98" s="6"/>
      <c r="AA98" s="6"/>
      <c r="AB98" s="6"/>
    </row>
    <row r="99" spans="1:28" x14ac:dyDescent="0.25">
      <c r="F99" s="1"/>
      <c r="M99" s="1"/>
      <c r="N99" s="4"/>
    </row>
  </sheetData>
  <sortState ref="A2:AQ98">
    <sortCondition ref="D2:D98"/>
  </sortState>
  <hyperlinks>
    <hyperlink ref="N73" r:id="rId1"/>
    <hyperlink ref="T73" r:id="rId2"/>
    <hyperlink ref="N89" r:id="rId3"/>
    <hyperlink ref="N90" r:id="rId4"/>
    <hyperlink ref="N94" r:id="rId5"/>
    <hyperlink ref="P94" r:id="rId6"/>
    <hyperlink ref="R94" r:id="rId7"/>
    <hyperlink ref="N95" r:id="rId8"/>
    <hyperlink ref="P95" r:id="rId9"/>
    <hyperlink ref="R95" r:id="rId10"/>
    <hyperlink ref="N96" r:id="rId11"/>
    <hyperlink ref="P96" r:id="rId12"/>
    <hyperlink ref="N97" r:id="rId13"/>
    <hyperlink ref="N98" r:id="rId14"/>
    <hyperlink ref="N2" r:id="rId15"/>
    <hyperlink ref="N3" r:id="rId16"/>
    <hyperlink ref="N4" r:id="rId17"/>
    <hyperlink ref="T3" r:id="rId18"/>
    <hyperlink ref="T4" r:id="rId19"/>
    <hyperlink ref="T2" r:id="rId20"/>
    <hyperlink ref="N8" r:id="rId21"/>
    <hyperlink ref="P8" r:id="rId22"/>
    <hyperlink ref="N9" r:id="rId23"/>
    <hyperlink ref="P9" r:id="rId24"/>
    <hyperlink ref="N10" r:id="rId25"/>
    <hyperlink ref="N11" r:id="rId26"/>
    <hyperlink ref="P12" r:id="rId27"/>
    <hyperlink ref="P13" r:id="rId28"/>
    <hyperlink ref="P91" r:id="rId29"/>
    <hyperlink ref="N14" r:id="rId30"/>
    <hyperlink ref="N15" r:id="rId31"/>
    <hyperlink ref="N16" r:id="rId32"/>
    <hyperlink ref="N17" r:id="rId33"/>
    <hyperlink ref="N18" r:id="rId34"/>
    <hyperlink ref="N19" r:id="rId35"/>
    <hyperlink ref="N20" r:id="rId36"/>
    <hyperlink ref="N21" r:id="rId37"/>
    <hyperlink ref="N22" r:id="rId38"/>
    <hyperlink ref="N23" r:id="rId39"/>
    <hyperlink ref="P23" r:id="rId40"/>
    <hyperlink ref="R23" r:id="rId41"/>
    <hyperlink ref="N24" r:id="rId42"/>
    <hyperlink ref="P24" r:id="rId43"/>
    <hyperlink ref="R24" r:id="rId44"/>
    <hyperlink ref="N25" r:id="rId45"/>
    <hyperlink ref="N26" r:id="rId46"/>
    <hyperlink ref="N27" r:id="rId47"/>
    <hyperlink ref="N28" r:id="rId48"/>
    <hyperlink ref="T26" r:id="rId49"/>
    <hyperlink ref="T25" r:id="rId50"/>
    <hyperlink ref="T27" r:id="rId51"/>
    <hyperlink ref="T28" r:id="rId52"/>
    <hyperlink ref="N32" r:id="rId53"/>
    <hyperlink ref="T32" r:id="rId54"/>
    <hyperlink ref="N33" r:id="rId55"/>
    <hyperlink ref="N34" r:id="rId56"/>
    <hyperlink ref="N35" r:id="rId57"/>
    <hyperlink ref="T35" r:id="rId58"/>
    <hyperlink ref="T34" r:id="rId59"/>
    <hyperlink ref="T33" r:id="rId60"/>
    <hyperlink ref="N36" r:id="rId61"/>
    <hyperlink ref="N37" r:id="rId62"/>
    <hyperlink ref="N38" r:id="rId63"/>
    <hyperlink ref="N39" r:id="rId64"/>
    <hyperlink ref="T36" r:id="rId65"/>
    <hyperlink ref="T37" r:id="rId66"/>
    <hyperlink ref="T38" r:id="rId67"/>
    <hyperlink ref="T39" r:id="rId68"/>
    <hyperlink ref="P36" r:id="rId69"/>
    <hyperlink ref="P48:P50" r:id="rId70" display="aparrill@memphis.edu"/>
    <hyperlink ref="N40" r:id="rId71"/>
    <hyperlink ref="N41" r:id="rId72"/>
    <hyperlink ref="N42" r:id="rId73"/>
    <hyperlink ref="N43" r:id="rId74"/>
    <hyperlink ref="N46" r:id="rId75"/>
    <hyperlink ref="N47" r:id="rId76"/>
    <hyperlink ref="N48" r:id="rId77"/>
    <hyperlink ref="N49" r:id="rId78"/>
    <hyperlink ref="N61:N64" r:id="rId79" display="nhammer@olemiss.edu"/>
    <hyperlink ref="N55" r:id="rId80"/>
    <hyperlink ref="N56" r:id="rId81"/>
    <hyperlink ref="N59" r:id="rId82"/>
    <hyperlink ref="N60" r:id="rId83"/>
    <hyperlink ref="T59" r:id="rId84"/>
    <hyperlink ref="T60" r:id="rId85"/>
    <hyperlink ref="T61" r:id="rId86"/>
    <hyperlink ref="N63" r:id="rId87"/>
    <hyperlink ref="N64" r:id="rId88"/>
    <hyperlink ref="N65" r:id="rId89"/>
    <hyperlink ref="T63" r:id="rId90"/>
    <hyperlink ref="T65" r:id="rId91"/>
    <hyperlink ref="N66" r:id="rId92"/>
    <hyperlink ref="N62" r:id="rId93"/>
    <hyperlink ref="T62" r:id="rId94"/>
    <hyperlink ref="T18" r:id="rId95"/>
    <hyperlink ref="T19" r:id="rId96"/>
    <hyperlink ref="T94" r:id="rId97"/>
    <hyperlink ref="V94" r:id="rId98"/>
    <hyperlink ref="T95" r:id="rId99"/>
    <hyperlink ref="T96" r:id="rId100"/>
    <hyperlink ref="T8" r:id="rId101"/>
    <hyperlink ref="T9" r:id="rId102"/>
    <hyperlink ref="T97" r:id="rId103"/>
    <hyperlink ref="T98" r:id="rId104"/>
    <hyperlink ref="T89" r:id="rId105"/>
    <hyperlink ref="T92" r:id="rId106"/>
    <hyperlink ref="T93" r:id="rId107"/>
    <hyperlink ref="T66" r:id="rId108"/>
    <hyperlink ref="T55" r:id="rId109"/>
    <hyperlink ref="V55" r:id="rId110" display="mailto:Darrin_Bellert@baylor.edu"/>
    <hyperlink ref="T56" r:id="rId111" display="mailto:devoretc@jmu.edu"/>
    <hyperlink ref="V56" r:id="rId112"/>
    <hyperlink ref="T22" r:id="rId113"/>
    <hyperlink ref="T17" r:id="rId114"/>
    <hyperlink ref="P14" r:id="rId115" display="mailto:elewis@chemistry.msstate.edu"/>
    <hyperlink ref="P15" r:id="rId116" display="mailto:elewis@chemistry.msstate.edu"/>
    <hyperlink ref="P16" r:id="rId117" display="mailto:elewis@chemistry.msstate.edu"/>
    <hyperlink ref="P17" r:id="rId118" display="mailto:elewis@chemistry.msstate.edu"/>
    <hyperlink ref="T14" r:id="rId119"/>
    <hyperlink ref="T15" r:id="rId120" display="mailto:rsheardy@twu.edu"/>
    <hyperlink ref="T16" r:id="rId121" display="mailto:loren.williams@chemistry.gatech.edu"/>
    <hyperlink ref="T20" r:id="rId122"/>
    <hyperlink ref="T21" r:id="rId123"/>
    <hyperlink ref="T49" r:id="rId124" display="mailto:span1@bama.ua.edu"/>
    <hyperlink ref="V49" r:id="rId125" display="mailto:djgoebbert@bama.ua.edu"/>
    <hyperlink ref="T51" r:id="rId126"/>
    <hyperlink ref="T50" r:id="rId127" display="mailto:cfeigerle@utk.edu"/>
    <hyperlink ref="V50" r:id="rId128"/>
    <hyperlink ref="V51" r:id="rId129" display="mailto:kbowen@jhu.edu"/>
    <hyperlink ref="V53" r:id="rId130" display="mailto:Thomas.Sommerfeld@selu.edu"/>
    <hyperlink ref="T52" r:id="rId131" display="mailto:rfortenberry@georgiasouthern.edu"/>
    <hyperlink ref="T48" r:id="rId132"/>
    <hyperlink ref="R47" r:id="rId133" display="mailto:vijay.rangachari@usm.edu"/>
    <hyperlink ref="R48" r:id="rId134" display="mailto:vijay.rangachari@usm.edu"/>
    <hyperlink ref="T47" r:id="rId135" display="mailto:vijay.rangachari@usm.edu"/>
    <hyperlink ref="P46" r:id="rId136" display="mailto:fengwang@uark.edu"/>
    <hyperlink ref="T46" r:id="rId137" display="mailto:fengwang@uark.edu"/>
    <hyperlink ref="R46" r:id="rId138"/>
    <hyperlink ref="P47" r:id="rId139"/>
    <hyperlink ref="P48" r:id="rId140"/>
    <hyperlink ref="T23" r:id="rId141"/>
    <hyperlink ref="V23" r:id="rId142"/>
    <hyperlink ref="T24" r:id="rId143"/>
    <hyperlink ref="V24" r:id="rId144"/>
    <hyperlink ref="T91" r:id="rId145"/>
    <hyperlink ref="V91" r:id="rId146"/>
    <hyperlink ref="T6" r:id="rId147"/>
    <hyperlink ref="T7" r:id="rId148"/>
    <hyperlink ref="T5" r:id="rId149"/>
    <hyperlink ref="T10" r:id="rId150"/>
    <hyperlink ref="T11" r:id="rId151"/>
    <hyperlink ref="T90" r:id="rId152"/>
    <hyperlink ref="T30" r:id="rId153"/>
    <hyperlink ref="T31" r:id="rId154"/>
    <hyperlink ref="T29" r:id="rId155"/>
    <hyperlink ref="T40" r:id="rId156"/>
    <hyperlink ref="T41" r:id="rId157"/>
    <hyperlink ref="T42" r:id="rId158"/>
    <hyperlink ref="T43" r:id="rId159"/>
    <hyperlink ref="T58" r:id="rId160"/>
    <hyperlink ref="T57" r:id="rId161"/>
  </hyperlinks>
  <pageMargins left="0.7" right="0.7" top="0.75" bottom="0.75" header="0.3" footer="0.3"/>
  <pageSetup scale="12" fitToHeight="0" orientation="portrait" r:id="rId16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Schedule Sessions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L Parrill-Baker (aparrill)</cp:lastModifiedBy>
  <cp:lastPrinted>2015-09-25T19:39:55Z</cp:lastPrinted>
  <dcterms:created xsi:type="dcterms:W3CDTF">2014-05-02T16:09:30Z</dcterms:created>
  <dcterms:modified xsi:type="dcterms:W3CDTF">2015-09-25T20:12:22Z</dcterms:modified>
</cp:coreProperties>
</file>